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Dokumenty\Korespondence\Korespondence_2022\16_ČS a VDJ Krkonošská\STROJNÍ ČÁST\Slepý rozpočet\"/>
    </mc:Choice>
  </mc:AlternateContent>
  <xr:revisionPtr revIDLastSave="0" documentId="13_ncr:1_{4152318B-C13E-4134-85FD-F315C3927092}" xr6:coauthVersionLast="47" xr6:coauthVersionMax="47" xr10:uidLastSave="{00000000-0000-0000-0000-000000000000}"/>
  <bookViews>
    <workbookView xWindow="6660" yWindow="345" windowWidth="19485" windowHeight="20235" xr2:uid="{00000000-000D-0000-FFFF-FFFF00000000}"/>
  </bookViews>
  <sheets>
    <sheet name="Mot" sheetId="28" r:id="rId1"/>
  </sheets>
  <definedNames>
    <definedName name="_xlnm._FilterDatabase" localSheetId="0" hidden="1">Mot!$A$1:$N$5</definedName>
    <definedName name="_xlnm.Print_Titles" localSheetId="0">Mot!$4:$4</definedName>
    <definedName name="_xlnm.Print_Area" localSheetId="0">Mot!$A:$N</definedName>
    <definedName name="OLE_LINK1" localSheetId="0">Mot!#REF!</definedName>
    <definedName name="Z_66F9F803_FFE9_455E_89A3_8745F3BB6857_.wvu.FilterData" localSheetId="0" hidden="1">Mot!$A$1:$N$5</definedName>
    <definedName name="Z_66F9F803_FFE9_455E_89A3_8745F3BB6857_.wvu.PrintArea" localSheetId="0" hidden="1">Mot!$A:$N</definedName>
    <definedName name="Z_66F9F803_FFE9_455E_89A3_8745F3BB6857_.wvu.PrintTitles" localSheetId="0" hidden="1">Mot!$4:$4</definedName>
    <definedName name="Z_CA91EC1C_C9BD_4A39_8F12_928F10502583_.wvu.Cols" localSheetId="0" hidden="1">Mot!$A:$A,Mot!#REF!,Mot!#REF!</definedName>
    <definedName name="Z_CA91EC1C_C9BD_4A39_8F12_928F10502583_.wvu.FilterData" localSheetId="0" hidden="1">Mot!$A$1:$N$5</definedName>
    <definedName name="Z_CA91EC1C_C9BD_4A39_8F12_928F10502583_.wvu.PrintArea" localSheetId="0" hidden="1">Mot!$A:$N</definedName>
    <definedName name="Z_CA91EC1C_C9BD_4A39_8F12_928F10502583_.wvu.PrintTitles" localSheetId="0" hidden="1">Mot!$4:$4</definedName>
  </definedNames>
  <calcPr calcId="191029"/>
  <customWorkbookViews>
    <customWorkbookView name="Všechno" guid="{66F9F803-FFE9-455E-89A3-8745F3BB6857}" xWindow="296" windowWidth="1440" windowHeight="759" activeSheetId="27"/>
    <customWorkbookView name="Zmenšeno" guid="{CA91EC1C-C9BD-4A39-8F12-928F10502583}" xWindow="296" windowWidth="1440" windowHeight="759" activeSheetId="2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6" i="28" l="1"/>
  <c r="K187" i="28"/>
  <c r="J187" i="28"/>
  <c r="J186" i="28" s="1"/>
  <c r="H187" i="28"/>
  <c r="K183" i="28"/>
  <c r="J183" i="28"/>
  <c r="H183" i="28"/>
  <c r="K181" i="28"/>
  <c r="J181" i="28"/>
  <c r="H181" i="28"/>
  <c r="K179" i="28"/>
  <c r="J179" i="28"/>
  <c r="H179" i="28"/>
  <c r="K175" i="28"/>
  <c r="J175" i="28"/>
  <c r="H175" i="28"/>
  <c r="K173" i="28"/>
  <c r="J173" i="28"/>
  <c r="H173" i="28"/>
  <c r="K163" i="28"/>
  <c r="J163" i="28"/>
  <c r="H163" i="28"/>
  <c r="K161" i="28"/>
  <c r="J161" i="28"/>
  <c r="H161" i="28"/>
  <c r="H155" i="28" s="1"/>
  <c r="K159" i="28"/>
  <c r="J159" i="28"/>
  <c r="H159" i="28"/>
  <c r="K156" i="28"/>
  <c r="J156" i="28"/>
  <c r="J155" i="28" s="1"/>
  <c r="H156" i="28"/>
  <c r="L156" i="28" s="1"/>
  <c r="K152" i="28"/>
  <c r="J152" i="28"/>
  <c r="H152" i="28"/>
  <c r="L152" i="28" s="1"/>
  <c r="K149" i="28"/>
  <c r="J149" i="28"/>
  <c r="H149" i="28"/>
  <c r="K146" i="28"/>
  <c r="J146" i="28"/>
  <c r="H146" i="28"/>
  <c r="K143" i="28"/>
  <c r="J143" i="28"/>
  <c r="H143" i="28"/>
  <c r="K140" i="28"/>
  <c r="J140" i="28"/>
  <c r="H140" i="28"/>
  <c r="K137" i="28"/>
  <c r="J137" i="28"/>
  <c r="H137" i="28"/>
  <c r="K129" i="28"/>
  <c r="J129" i="28"/>
  <c r="H129" i="28"/>
  <c r="K121" i="28"/>
  <c r="J121" i="28"/>
  <c r="H121" i="28"/>
  <c r="K118" i="28"/>
  <c r="J118" i="28"/>
  <c r="H118" i="28"/>
  <c r="K115" i="28"/>
  <c r="J115" i="28"/>
  <c r="H115" i="28"/>
  <c r="K109" i="28"/>
  <c r="J109" i="28"/>
  <c r="H109" i="28"/>
  <c r="K107" i="28"/>
  <c r="J107" i="28"/>
  <c r="H107" i="28"/>
  <c r="K105" i="28"/>
  <c r="J105" i="28"/>
  <c r="H105" i="28"/>
  <c r="K103" i="28"/>
  <c r="J103" i="28"/>
  <c r="H103" i="28"/>
  <c r="K101" i="28"/>
  <c r="J101" i="28"/>
  <c r="H101" i="28"/>
  <c r="K99" i="28"/>
  <c r="J99" i="28"/>
  <c r="H99" i="28"/>
  <c r="K97" i="28"/>
  <c r="J97" i="28"/>
  <c r="H97" i="28"/>
  <c r="K95" i="28"/>
  <c r="J95" i="28"/>
  <c r="J94" i="28" s="1"/>
  <c r="H95" i="28"/>
  <c r="H94" i="28" s="1"/>
  <c r="K91" i="28"/>
  <c r="J91" i="28"/>
  <c r="H91" i="28"/>
  <c r="K87" i="28"/>
  <c r="J87" i="28"/>
  <c r="H87" i="28"/>
  <c r="K85" i="28"/>
  <c r="J85" i="28"/>
  <c r="H85" i="28"/>
  <c r="K83" i="28"/>
  <c r="J83" i="28"/>
  <c r="H83" i="28"/>
  <c r="H80" i="28" s="1"/>
  <c r="K81" i="28"/>
  <c r="J81" i="28"/>
  <c r="J80" i="28" s="1"/>
  <c r="H81" i="28"/>
  <c r="J75" i="28"/>
  <c r="J71" i="28"/>
  <c r="J69" i="28"/>
  <c r="J67" i="28"/>
  <c r="J65" i="28"/>
  <c r="J63" i="28"/>
  <c r="K61" i="28"/>
  <c r="J61" i="28"/>
  <c r="H61" i="28"/>
  <c r="J9" i="28"/>
  <c r="J8" i="28" s="1"/>
  <c r="J7" i="28" s="1"/>
  <c r="J77" i="28"/>
  <c r="L103" i="28" l="1"/>
  <c r="L149" i="28"/>
  <c r="L101" i="28"/>
  <c r="L159" i="28"/>
  <c r="L161" i="28"/>
  <c r="L97" i="28"/>
  <c r="L173" i="28"/>
  <c r="L121" i="28"/>
  <c r="L179" i="28"/>
  <c r="L143" i="28"/>
  <c r="L181" i="28"/>
  <c r="L99" i="28"/>
  <c r="L109" i="28"/>
  <c r="L118" i="28"/>
  <c r="L140" i="28"/>
  <c r="L175" i="28"/>
  <c r="L105" i="28"/>
  <c r="L107" i="28"/>
  <c r="L129" i="28"/>
  <c r="L183" i="28"/>
  <c r="L83" i="28"/>
  <c r="L95" i="28"/>
  <c r="L115" i="28"/>
  <c r="L137" i="28"/>
  <c r="L87" i="28"/>
  <c r="L163" i="28"/>
  <c r="L146" i="28"/>
  <c r="L187" i="28"/>
  <c r="L186" i="28" s="1"/>
  <c r="L85" i="28"/>
  <c r="L81" i="28"/>
  <c r="L91" i="28"/>
  <c r="L61" i="28"/>
  <c r="H69" i="28"/>
  <c r="L69" i="28" s="1"/>
  <c r="K69" i="28"/>
  <c r="H65" i="28"/>
  <c r="L65" i="28" s="1"/>
  <c r="K65" i="28"/>
  <c r="K63" i="28"/>
  <c r="H9" i="28"/>
  <c r="L80" i="28" l="1"/>
  <c r="L94" i="28"/>
  <c r="L155" i="28"/>
  <c r="H71" i="28"/>
  <c r="L71" i="28" s="1"/>
  <c r="K71" i="28"/>
  <c r="H75" i="28"/>
  <c r="L75" i="28" s="1"/>
  <c r="K75" i="28"/>
  <c r="H67" i="28"/>
  <c r="L67" i="28" s="1"/>
  <c r="K67" i="28"/>
  <c r="H63" i="28"/>
  <c r="L63" i="28" s="1"/>
  <c r="K9" i="28"/>
  <c r="L9" i="28"/>
  <c r="K77" i="28" l="1"/>
  <c r="H77" i="28"/>
  <c r="H8" i="28" s="1"/>
  <c r="H7" i="28" s="1"/>
  <c r="L77" i="28" l="1"/>
  <c r="L8" i="28" s="1"/>
  <c r="L7" i="28" s="1"/>
</calcChain>
</file>

<file path=xl/sharedStrings.xml><?xml version="1.0" encoding="utf-8"?>
<sst xmlns="http://schemas.openxmlformats.org/spreadsheetml/2006/main" count="349" uniqueCount="172">
  <si>
    <t>-</t>
  </si>
  <si>
    <t>CZK</t>
  </si>
  <si>
    <t>Typ</t>
  </si>
  <si>
    <t>ČS Krkonošská DT1</t>
  </si>
  <si>
    <t>Rozvaděče a skříně</t>
  </si>
  <si>
    <t>Kabeláž a trasy</t>
  </si>
  <si>
    <t>ks</t>
  </si>
  <si>
    <t>sada</t>
  </si>
  <si>
    <t>Nosné konstrukce</t>
  </si>
  <si>
    <t>Koordinace prací s provozovatelem</t>
  </si>
  <si>
    <t>Výchozí revize el.zařízení</t>
  </si>
  <si>
    <t>Provedení požadovaných měření a následné zpracování revizní zprávy</t>
  </si>
  <si>
    <t>Příprava ke komplexním zkouškám</t>
  </si>
  <si>
    <t>Položka obsahuje:</t>
  </si>
  <si>
    <t>- zprovoznění strojů a zařízení pro provedení komplexních zkoušek</t>
  </si>
  <si>
    <t>Komplexní zkoušky elektrotechnologie</t>
  </si>
  <si>
    <t>Doprava a přesun materiálu</t>
  </si>
  <si>
    <t>kpl</t>
  </si>
  <si>
    <t>Ostatní materiál a práce</t>
  </si>
  <si>
    <t xml:space="preserve">  - ostatní materiál a práce</t>
  </si>
  <si>
    <t>Ostatní materiál a práce pro kabely a kabelové konstrukce</t>
  </si>
  <si>
    <t>Měření a regulace</t>
  </si>
  <si>
    <t>Spona</t>
  </si>
  <si>
    <t>Patice</t>
  </si>
  <si>
    <t>m</t>
  </si>
  <si>
    <t>Nosič štítku</t>
  </si>
  <si>
    <t>PIC4</t>
  </si>
  <si>
    <t>Oživení měřících okruhů</t>
  </si>
  <si>
    <t xml:space="preserve">  - oživení měřících okruhů</t>
  </si>
  <si>
    <t>ASŘTP</t>
  </si>
  <si>
    <t>SW komunikační</t>
  </si>
  <si>
    <t>SW projekt</t>
  </si>
  <si>
    <t>SW aplikační pro ovládací panel</t>
  </si>
  <si>
    <t>Oživení řídícího systému</t>
  </si>
  <si>
    <t xml:space="preserve">  - oživení řídícího systému</t>
  </si>
  <si>
    <t>Přenosové zařízení</t>
  </si>
  <si>
    <t>Sada bočnic VxH 2000x400</t>
  </si>
  <si>
    <t>Dno kabelové jednodílné ŠxH 800x400</t>
  </si>
  <si>
    <t>Rozváděč skříňový, plné dveře, mont.panel VxŠxH 2000x800x400</t>
  </si>
  <si>
    <t>Podstavec - přední a zadní díl VxŠ 200x800</t>
  </si>
  <si>
    <t>Podstavec - boční díl VxH 200x400</t>
  </si>
  <si>
    <t>Příčník jednoduchý H 400</t>
  </si>
  <si>
    <t>Vývodka PG 9 vč.matice IP68</t>
  </si>
  <si>
    <t>Svorkovnice řadová PUSH-IN 1.5mm2, béžová</t>
  </si>
  <si>
    <t>Pojistka skleněná F35A, 500mA</t>
  </si>
  <si>
    <t>Svorkovnice řadová s pojistkou a LED 4mm2, 10-36VAC/DC, max. 6,3A</t>
  </si>
  <si>
    <t>Vypínač třípolový 32A, 3p</t>
  </si>
  <si>
    <t>Svorkovnice řadová šroubová 6mm2, béžová</t>
  </si>
  <si>
    <t>Jistič jednopólový B10/1</t>
  </si>
  <si>
    <t>Chránič proudový dvoupólový 2p, 25A, 0,03A</t>
  </si>
  <si>
    <t>Svítidlo LED 230V/4W IP20</t>
  </si>
  <si>
    <t>Zásuvka servisní 230V/16A</t>
  </si>
  <si>
    <t>Relé kontroly síť.napětí 1x přep.kontakt-230V</t>
  </si>
  <si>
    <t>Vývodka PG 21 vč.matice IP68</t>
  </si>
  <si>
    <t>Chránič proudový čtyřpólový, odolný proti rušení 4p,25A,0,03A</t>
  </si>
  <si>
    <t>Kontakt pomocný 1xNO, 1xNC</t>
  </si>
  <si>
    <t>Ústředna zabezpečovací - set ústředna, box, klávesbice s LCD</t>
  </si>
  <si>
    <t>Akumulátor 12V/4Ah</t>
  </si>
  <si>
    <t>Jistič jednopólový C4/1</t>
  </si>
  <si>
    <t>Modul ochranný 6-250V DC</t>
  </si>
  <si>
    <t>Relé pomocné 4xpřep.kont. 12V</t>
  </si>
  <si>
    <t>Vývodka PG 11 vč.matice IP68</t>
  </si>
  <si>
    <t>Bočnice pro bleskojistku -</t>
  </si>
  <si>
    <t>Bleskojistka 24V pro analogové signály 24V, 0,5A, 1-kanál</t>
  </si>
  <si>
    <t>Relé pomocné 4xpřep.kont. 24V</t>
  </si>
  <si>
    <t>Ovladač plastový přepínač_3polohy</t>
  </si>
  <si>
    <t>Svorkovnice řadová PUSH-IN 2.5mm2, béžová</t>
  </si>
  <si>
    <t>Svorkovnice řadová průchozí napájecí 0,5-6mm2 modrá</t>
  </si>
  <si>
    <t>Svorkovnice řadová průchozí 0,5-1,5mm2 rudá 6 polová</t>
  </si>
  <si>
    <t>Svorkovnice řadová průchozí 0,5-1,5mm2 modrá 6 polová</t>
  </si>
  <si>
    <t>Bočnice svorkovnice průchozí</t>
  </si>
  <si>
    <t>Svorkovnice řadová průchozí napájecí 0,5-6mm2 rudá</t>
  </si>
  <si>
    <t>Jistič jednopólový C6/1</t>
  </si>
  <si>
    <t>Pojistka skleněná F35A, 1A</t>
  </si>
  <si>
    <t>Pojistka skleněná F35A, 2A</t>
  </si>
  <si>
    <t>Kabel propojovací stíněný M340/Magelis/PC - Switch</t>
  </si>
  <si>
    <t>Zdroj záložní 600VA</t>
  </si>
  <si>
    <t>Jistič jednopólový C10/1</t>
  </si>
  <si>
    <t>Svodič přepětí dvoupólový Typ 3</t>
  </si>
  <si>
    <t>Rozvaděč [DT1]</t>
  </si>
  <si>
    <t>Výroba rozvaděče</t>
  </si>
  <si>
    <t>Materiál v rozvaděči</t>
  </si>
  <si>
    <t>Rozvadeč obsahuje:</t>
  </si>
  <si>
    <t>Sada pomocného propojovacího a konstrukčního materiálu</t>
  </si>
  <si>
    <t>Průrazy</t>
  </si>
  <si>
    <t>Průraz ve zdi do 300 mm</t>
  </si>
  <si>
    <t>Dokumentace skutečného provedení</t>
  </si>
  <si>
    <t>Koordinace prací s ostatními profesemi</t>
  </si>
  <si>
    <t>Kabel sdělovací pevný 3x2x0,5</t>
  </si>
  <si>
    <t>Kabel silový pevný Cu J-3x1,5</t>
  </si>
  <si>
    <t>Kabel sdělovací pevný 5x2x0,5</t>
  </si>
  <si>
    <t>Sada pomocného konstrukčního materiálu</t>
  </si>
  <si>
    <t>Sada nosných konstrukcí</t>
  </si>
  <si>
    <t>Snímač relativního tlaku 0-1,6MPa (0-16bar) / 4-20mA, 10-36V DC</t>
  </si>
  <si>
    <t>Krabice svorková prázdná 110x110x67, IP65, UV, 6mm2</t>
  </si>
  <si>
    <t>Krabice svorková prázdná 93x93x55, IP65, UV, 4mm2</t>
  </si>
  <si>
    <t>Průtok z prameniště draha [FIQ1]</t>
  </si>
  <si>
    <t>Průtok z vdj vrchovina [FIQ2]</t>
  </si>
  <si>
    <t>Průtok do vdj pošmistrův kopec [FIQ3]</t>
  </si>
  <si>
    <t>Průtok do vdj pošmistrův kopec [FIQ4]</t>
  </si>
  <si>
    <t>Zabezpečení objektu [EZS1]</t>
  </si>
  <si>
    <t>Infračidlo PIR duální [EZS1ED1]</t>
  </si>
  <si>
    <t>Infračidlo PIR duální [EZS1ED2]</t>
  </si>
  <si>
    <t>Infračidlo PIR duální [EZS1ED3]</t>
  </si>
  <si>
    <t>Piezosiréna 12V [EZS1HA1]</t>
  </si>
  <si>
    <t>Hladina akumulace 1 [LIC1]</t>
  </si>
  <si>
    <t>Snímač hladiny tenzometrický pro pitnou vodu 0-6m/4-20mA, 10m kabel [LIC1]</t>
  </si>
  <si>
    <t>Hladina akumulace 2 [LIC2]</t>
  </si>
  <si>
    <t>Snímač hladiny tenzometrický pro pitnou vodu 0-6m/4-20mA, 10m kabel [LIC2]</t>
  </si>
  <si>
    <t>Mezní hladina akumulace 1 [LZ1]</t>
  </si>
  <si>
    <t>Spínač plovákový 20m [LZ1.1]</t>
  </si>
  <si>
    <t>Závaží k plováku [LZ1.1]</t>
  </si>
  <si>
    <t>Spínač plovákový 20m [LZ1.2]</t>
  </si>
  <si>
    <t>Závaží k plováku [LZ1.2]</t>
  </si>
  <si>
    <t>Mezní hladina akumulace 2 [LZ2]</t>
  </si>
  <si>
    <t>Spínač plovákový 20m [LZ2.1]</t>
  </si>
  <si>
    <t>Závaží k plováku [LZ2.1]</t>
  </si>
  <si>
    <t>Spínač plovákový 20m [LZ2.2]</t>
  </si>
  <si>
    <t>Závaží k plováku [LZ2.2]</t>
  </si>
  <si>
    <t>Tlak za čerpadlem m1.1 [PIC1.1]</t>
  </si>
  <si>
    <t>Snímač relativního tlaku 0-1,6MPa (0-16bar) / 4-20mA, 10-36V DC [PIC1.1]</t>
  </si>
  <si>
    <t>Tlak za čerpadlem m1.2 [PIC1.2]</t>
  </si>
  <si>
    <t>Snímač relativního tlaku 0-1,6MPa (0-16bar) / 4-20mA, 10-36V DC [PIC1.2]</t>
  </si>
  <si>
    <t>Tlak sání čerpadla m2 [PIC2.1]</t>
  </si>
  <si>
    <t>Snímač relativního tlaku 0-1MPa (0-10bar) / 4-20mA, 10-36V DC [PIC2.1]</t>
  </si>
  <si>
    <t>Tlak za čerpadlem m2 [PIC2.2]</t>
  </si>
  <si>
    <t>Snímač relativního tlaku 0-1,6MPa (0-16bar) / 4-20mA, 10-36V DC [PIC2.2]</t>
  </si>
  <si>
    <t>Teplota strojovny [TIC1]</t>
  </si>
  <si>
    <t>Snímač teploty vzduchu -30 až 80°C / 4-20mA, IP65 [TIC1]</t>
  </si>
  <si>
    <t>Zaškolení pracovníků provozovatele</t>
  </si>
  <si>
    <t>- zaškolení pracovníků provozovatele na obsluhu zařízení</t>
  </si>
  <si>
    <t>Zdrojová soustava [GU]</t>
  </si>
  <si>
    <t>Zdroj spínaný 24V, 180W [GU1]</t>
  </si>
  <si>
    <t>Operátorský panel [OP]</t>
  </si>
  <si>
    <t>Panel grafický 7,5" color TFT, 2x serial, 2x USB, SD, Ethernet, IP65 [OP]</t>
  </si>
  <si>
    <t>Řídicí jednotka [PLC]</t>
  </si>
  <si>
    <t>Modul analogových vstupů 8 vstupů, 16 bit, isolované jako skup. [PLC]</t>
  </si>
  <si>
    <t>Zdroj pro PLC 20W, 100-240VAC [PLC]</t>
  </si>
  <si>
    <t>Modul digitálních vstupů 64, 24VDC, poz.log., s 2x konekt.40 pinů [PLC]</t>
  </si>
  <si>
    <t>Modul digitálních výstupů 32, 24VDC / 0,1A, poz.log, konektor 40 pinů [PLC]</t>
  </si>
  <si>
    <t>Kabel s konektorem 40 pinů, 2 volné konce s 2x20 vodiči, 3m [PLC]</t>
  </si>
  <si>
    <t>Svorkovnice 28 šroubových svorek, průměr 3mm [PLC]</t>
  </si>
  <si>
    <t>Modul komunikační 4x Ethernet 10/100 Mb/s RJ45 [PLC]</t>
  </si>
  <si>
    <t>PLC jednotka 1xUSB, Modbus (38.2 kbaud) [PLC]</t>
  </si>
  <si>
    <t>Backplane 8 pozic [PLC]</t>
  </si>
  <si>
    <t>Switch [SWI]</t>
  </si>
  <si>
    <t>Switch 10/100 Mbit/s, 5 metalických portů [SWI1]</t>
  </si>
  <si>
    <t>Programové vybavení pro řídicí jednotku</t>
  </si>
  <si>
    <t>SW aplikační pro PLC</t>
  </si>
  <si>
    <t>Programové vybavení pro ovládací panel operátora</t>
  </si>
  <si>
    <t>Programové vybavení pro dispečerské pracoviště</t>
  </si>
  <si>
    <t>SW aplikační pro vizualizaci na DSP</t>
  </si>
  <si>
    <t>Komunikační modul [LTE]</t>
  </si>
  <si>
    <t>Průmyslový LTE router LTE ( 4G ), 2x ETH port, Dual SIM, 2x anténa [LTE1]</t>
  </si>
  <si>
    <t>Položka zahrnuje rozvaděč sloužící pro napájení veškerých elektrospotřebičů náležících do příslušného PS. Všechny sběrnice, svorky i ostatní nainstalované prvky musí být viditelně označeny. Součástí dodávky bude montáž rozvaděče včetně nosných konstrukcí, propojení všech komponent, ukončení kabelů.</t>
  </si>
  <si>
    <t>V ceně je obsažena kompletní dodávka a montáž všech prvků pro vytvoření nosných vodičových konstrukcí.</t>
  </si>
  <si>
    <t>V ceně je obsažena kompletní dodávka a pokládka kabelu.</t>
  </si>
  <si>
    <t>V ceně je obsažena dodávka, montáž, zapojení, nastavení a zprovoznění zařízení.</t>
  </si>
  <si>
    <t>V ceně je obsaženo zapojení zařízení.</t>
  </si>
  <si>
    <t>V ceně je obsažena dodávka, montáž a zapojení.</t>
  </si>
  <si>
    <t>Náklady soupisu celkem</t>
  </si>
  <si>
    <t>Pol.č.</t>
  </si>
  <si>
    <t>Popis položky</t>
  </si>
  <si>
    <t>M.j.</t>
  </si>
  <si>
    <t>Množ.</t>
  </si>
  <si>
    <t>Jedn. cena dod.</t>
  </si>
  <si>
    <t>Celk. cena dod.</t>
  </si>
  <si>
    <t>Jedn. cena mon.</t>
  </si>
  <si>
    <t>Celk. cena mon.</t>
  </si>
  <si>
    <t>Jedn. cena</t>
  </si>
  <si>
    <t>Celk. cena bez DPH</t>
  </si>
  <si>
    <t>Výrobce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</si>
</sst>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 applyAlignment="1">
      <alignment horizontal="center" vertical="top"/>
    </xf>
    <xf numFmtId="0" fontId="0" fillId="0" borderId="0" xfId="0" applyBorder="1" applyAlignment="1"/>
    <xf numFmtId="0" fontId="4" fillId="0" borderId="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49" fontId="1" fillId="0" borderId="0" xfId="0" applyNumberFormat="1" applyFont="1" applyBorder="1" applyAlignment="1"/>
    <xf numFmtId="0" fontId="0" fillId="0" borderId="0" xfId="0" applyBorder="1"/>
    <xf numFmtId="0" fontId="0" fillId="0" borderId="0" xfId="0" applyBorder="1" applyAlignment="1">
      <alignment horizontal="right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0" fillId="0" borderId="0" xfId="0" applyBorder="1" applyAlignment="1">
      <alignment horizontal="left" vertical="top" inden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/>
    </xf>
    <xf numFmtId="3" fontId="0" fillId="0" borderId="2" xfId="0" applyNumberFormat="1" applyBorder="1" applyAlignment="1">
      <alignment vertical="top"/>
    </xf>
    <xf numFmtId="0" fontId="6" fillId="0" borderId="2" xfId="0" applyFont="1" applyBorder="1" applyAlignment="1">
      <alignment vertical="top"/>
    </xf>
    <xf numFmtId="3" fontId="6" fillId="0" borderId="2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3" xfId="0" applyBorder="1" applyAlignment="1">
      <alignment vertical="top"/>
    </xf>
    <xf numFmtId="3" fontId="6" fillId="0" borderId="3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3" fontId="0" fillId="0" borderId="3" xfId="0" applyNumberFormat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top"/>
    </xf>
    <xf numFmtId="0" fontId="7" fillId="0" borderId="4" xfId="0" applyNumberFormat="1" applyFont="1" applyBorder="1" applyAlignment="1">
      <alignment vertical="top"/>
    </xf>
    <xf numFmtId="0" fontId="8" fillId="0" borderId="4" xfId="0" applyNumberFormat="1" applyFont="1" applyBorder="1" applyAlignment="1">
      <alignment vertical="top"/>
    </xf>
    <xf numFmtId="0" fontId="7" fillId="0" borderId="4" xfId="0" applyNumberFormat="1" applyFont="1" applyBorder="1" applyAlignment="1">
      <alignment vertical="top" wrapText="1"/>
    </xf>
    <xf numFmtId="3" fontId="7" fillId="0" borderId="4" xfId="0" applyNumberFormat="1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5" fillId="0" borderId="6" xfId="0" applyNumberFormat="1" applyFont="1" applyBorder="1" applyAlignment="1">
      <alignment vertical="top"/>
    </xf>
    <xf numFmtId="0" fontId="5" fillId="0" borderId="6" xfId="0" applyNumberFormat="1" applyFont="1" applyBorder="1" applyAlignment="1">
      <alignment vertical="top" wrapText="1"/>
    </xf>
    <xf numFmtId="0" fontId="9" fillId="0" borderId="5" xfId="0" applyNumberFormat="1" applyFont="1" applyBorder="1" applyAlignment="1">
      <alignment vertical="top"/>
    </xf>
    <xf numFmtId="0" fontId="10" fillId="0" borderId="5" xfId="0" applyNumberFormat="1" applyFont="1" applyBorder="1" applyAlignment="1">
      <alignment vertical="top"/>
    </xf>
    <xf numFmtId="0" fontId="9" fillId="0" borderId="5" xfId="0" applyNumberFormat="1" applyFont="1" applyBorder="1" applyAlignment="1">
      <alignment vertical="top" wrapText="1"/>
    </xf>
    <xf numFmtId="3" fontId="9" fillId="0" borderId="5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2" fillId="2" borderId="1" xfId="0" applyFont="1" applyFill="1" applyBorder="1" applyAlignment="1">
      <alignment horizontal="left" vertical="top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709CB-FC6A-45A2-9732-311B29D534AD}">
  <sheetPr>
    <pageSetUpPr fitToPage="1"/>
  </sheetPr>
  <dimension ref="A1:N188"/>
  <sheetViews>
    <sheetView tabSelected="1" zoomScale="130" zoomScaleNormal="130" zoomScaleSheetLayoutView="100" workbookViewId="0">
      <pane ySplit="6" topLeftCell="A7" activePane="bottomLeft" state="frozen"/>
      <selection pane="bottomLeft" activeCell="B1" sqref="B1:D1"/>
    </sheetView>
  </sheetViews>
  <sheetFormatPr defaultRowHeight="12.75" x14ac:dyDescent="0.2"/>
  <cols>
    <col min="1" max="1" width="8.42578125" style="10" bestFit="1" customWidth="1"/>
    <col min="2" max="2" width="5.85546875" style="10" customWidth="1"/>
    <col min="3" max="3" width="4.7109375" style="10" customWidth="1"/>
    <col min="4" max="4" width="58.42578125" style="8" customWidth="1"/>
    <col min="5" max="5" width="8.7109375" style="10" customWidth="1"/>
    <col min="6" max="6" width="9.140625" style="10"/>
    <col min="7" max="12" width="10.7109375" style="11" customWidth="1"/>
    <col min="13" max="13" width="12.85546875" style="10" customWidth="1"/>
    <col min="14" max="14" width="13" style="10" customWidth="1"/>
  </cols>
  <sheetData>
    <row r="1" spans="1:14" s="13" customFormat="1" ht="20.25" x14ac:dyDescent="0.3">
      <c r="A1" s="12"/>
      <c r="B1" s="46" t="s">
        <v>3</v>
      </c>
      <c r="C1" s="46"/>
      <c r="D1" s="46"/>
      <c r="E1" s="18"/>
      <c r="G1" s="14"/>
      <c r="H1" s="15"/>
      <c r="I1" s="16"/>
      <c r="J1" s="15"/>
      <c r="K1" s="16"/>
      <c r="L1" s="15"/>
    </row>
    <row r="2" spans="1:14" s="13" customFormat="1" x14ac:dyDescent="0.2">
      <c r="A2" s="2"/>
      <c r="B2" s="46"/>
      <c r="C2" s="46"/>
      <c r="D2" s="46"/>
      <c r="E2" s="18"/>
      <c r="G2" s="17"/>
      <c r="H2" s="4"/>
      <c r="I2" s="1"/>
      <c r="J2" s="1"/>
      <c r="K2" s="1"/>
      <c r="L2" s="1"/>
    </row>
    <row r="3" spans="1:14" s="13" customFormat="1" x14ac:dyDescent="0.2">
      <c r="A3" s="2"/>
      <c r="B3" s="47"/>
      <c r="C3" s="47"/>
      <c r="D3" s="47"/>
      <c r="E3" s="18"/>
      <c r="G3" s="4"/>
      <c r="H3" s="4"/>
      <c r="I3" s="1"/>
      <c r="J3" s="1"/>
      <c r="K3" s="1"/>
      <c r="L3" s="1"/>
    </row>
    <row r="4" spans="1:14" ht="25.5" x14ac:dyDescent="0.2">
      <c r="A4" s="32" t="s">
        <v>161</v>
      </c>
      <c r="B4" s="48" t="s">
        <v>162</v>
      </c>
      <c r="C4" s="48"/>
      <c r="D4" s="48"/>
      <c r="E4" s="5" t="s">
        <v>163</v>
      </c>
      <c r="F4" s="5" t="s">
        <v>164</v>
      </c>
      <c r="G4" s="6" t="s">
        <v>165</v>
      </c>
      <c r="H4" s="6" t="s">
        <v>166</v>
      </c>
      <c r="I4" s="6" t="s">
        <v>167</v>
      </c>
      <c r="J4" s="6" t="s">
        <v>168</v>
      </c>
      <c r="K4" s="6" t="s">
        <v>169</v>
      </c>
      <c r="L4" s="6" t="s">
        <v>170</v>
      </c>
      <c r="M4" s="6" t="s">
        <v>2</v>
      </c>
      <c r="N4" s="6" t="s">
        <v>171</v>
      </c>
    </row>
    <row r="5" spans="1:14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4" s="7" customFormat="1" ht="13.5" thickBot="1" x14ac:dyDescent="0.25">
      <c r="A6" s="40" t="s">
        <v>0</v>
      </c>
      <c r="B6" s="40" t="s">
        <v>0</v>
      </c>
      <c r="C6" s="40" t="s">
        <v>0</v>
      </c>
      <c r="D6" s="41" t="s">
        <v>0</v>
      </c>
      <c r="E6" s="40" t="s">
        <v>0</v>
      </c>
      <c r="F6" s="40" t="s">
        <v>0</v>
      </c>
      <c r="G6" s="40" t="s">
        <v>1</v>
      </c>
      <c r="H6" s="40" t="s">
        <v>1</v>
      </c>
      <c r="I6" s="40" t="s">
        <v>1</v>
      </c>
      <c r="J6" s="40" t="s">
        <v>1</v>
      </c>
      <c r="K6" s="40" t="s">
        <v>1</v>
      </c>
      <c r="L6" s="40" t="s">
        <v>1</v>
      </c>
      <c r="M6" s="40" t="s">
        <v>0</v>
      </c>
      <c r="N6" s="40" t="s">
        <v>0</v>
      </c>
    </row>
    <row r="7" spans="1:14" s="7" customFormat="1" ht="16.5" thickBot="1" x14ac:dyDescent="0.25">
      <c r="A7" s="42"/>
      <c r="B7" s="43" t="s">
        <v>160</v>
      </c>
      <c r="C7" s="42"/>
      <c r="D7" s="44"/>
      <c r="E7" s="42"/>
      <c r="F7" s="42"/>
      <c r="G7" s="42"/>
      <c r="H7" s="45">
        <f>SUM(H$8,H$80,H$94,H$155,H$186)</f>
        <v>0</v>
      </c>
      <c r="I7" s="42"/>
      <c r="J7" s="45">
        <f>SUM(J$8,J$80,J$94,J$155,J$186)</f>
        <v>0</v>
      </c>
      <c r="K7" s="42"/>
      <c r="L7" s="45">
        <f>SUM(L$8,L$80,L$94,L$155,L$186)</f>
        <v>0</v>
      </c>
      <c r="M7" s="42"/>
      <c r="N7" s="42"/>
    </row>
    <row r="8" spans="1:14" s="7" customFormat="1" ht="15" x14ac:dyDescent="0.2">
      <c r="A8" s="33"/>
      <c r="B8" s="34" t="s">
        <v>4</v>
      </c>
      <c r="C8" s="33"/>
      <c r="D8" s="35"/>
      <c r="E8" s="33"/>
      <c r="F8" s="33"/>
      <c r="G8" s="33"/>
      <c r="H8" s="36">
        <f>SUM(H9:H79)</f>
        <v>0</v>
      </c>
      <c r="I8" s="33"/>
      <c r="J8" s="36">
        <f>SUM(J9:J79)</f>
        <v>0</v>
      </c>
      <c r="K8" s="33"/>
      <c r="L8" s="36">
        <f>SUM(L9:L79)</f>
        <v>0</v>
      </c>
      <c r="M8" s="33"/>
      <c r="N8" s="33"/>
    </row>
    <row r="9" spans="1:14" x14ac:dyDescent="0.2">
      <c r="A9" s="20">
        <v>1</v>
      </c>
      <c r="B9" s="22" t="s">
        <v>79</v>
      </c>
      <c r="C9" s="20"/>
      <c r="D9" s="9"/>
      <c r="E9" s="20" t="s">
        <v>17</v>
      </c>
      <c r="F9" s="20">
        <v>1</v>
      </c>
      <c r="G9" s="21"/>
      <c r="H9" s="23">
        <f>$F9*$G9</f>
        <v>0</v>
      </c>
      <c r="I9" s="21"/>
      <c r="J9" s="23">
        <f>$F9*$I9</f>
        <v>0</v>
      </c>
      <c r="K9" s="21">
        <f>$G9+$I9</f>
        <v>0</v>
      </c>
      <c r="L9" s="23">
        <f>$H9+$J9</f>
        <v>0</v>
      </c>
      <c r="M9" s="20"/>
      <c r="N9" s="20"/>
    </row>
    <row r="10" spans="1:14" ht="63.75" x14ac:dyDescent="0.2">
      <c r="A10" s="24"/>
      <c r="B10" s="26"/>
      <c r="C10" s="24"/>
      <c r="D10" s="19" t="s">
        <v>154</v>
      </c>
      <c r="E10" s="24"/>
      <c r="F10" s="24"/>
      <c r="G10" s="15"/>
      <c r="H10" s="25"/>
      <c r="I10" s="15"/>
      <c r="J10" s="25"/>
      <c r="K10" s="15"/>
      <c r="L10" s="25"/>
      <c r="M10" s="24"/>
      <c r="N10" s="24"/>
    </row>
    <row r="11" spans="1:14" x14ac:dyDescent="0.2">
      <c r="D11" s="19" t="s">
        <v>80</v>
      </c>
    </row>
    <row r="12" spans="1:14" x14ac:dyDescent="0.2">
      <c r="D12" s="19" t="s">
        <v>81</v>
      </c>
    </row>
    <row r="13" spans="1:14" x14ac:dyDescent="0.2">
      <c r="D13" s="19" t="s">
        <v>82</v>
      </c>
    </row>
    <row r="14" spans="1:14" x14ac:dyDescent="0.2">
      <c r="B14" s="10">
        <v>1</v>
      </c>
      <c r="C14" s="10" t="s">
        <v>6</v>
      </c>
      <c r="D14" s="8" t="s">
        <v>37</v>
      </c>
    </row>
    <row r="15" spans="1:14" x14ac:dyDescent="0.2">
      <c r="B15" s="10">
        <v>1</v>
      </c>
      <c r="C15" s="10" t="s">
        <v>6</v>
      </c>
      <c r="D15" s="8" t="s">
        <v>40</v>
      </c>
    </row>
    <row r="16" spans="1:14" x14ac:dyDescent="0.2">
      <c r="B16" s="10">
        <v>1</v>
      </c>
      <c r="C16" s="10" t="s">
        <v>6</v>
      </c>
      <c r="D16" s="8" t="s">
        <v>39</v>
      </c>
    </row>
    <row r="17" spans="2:4" x14ac:dyDescent="0.2">
      <c r="B17" s="10">
        <v>4</v>
      </c>
      <c r="C17" s="10" t="s">
        <v>7</v>
      </c>
      <c r="D17" s="8" t="s">
        <v>41</v>
      </c>
    </row>
    <row r="18" spans="2:4" x14ac:dyDescent="0.2">
      <c r="B18" s="10">
        <v>1</v>
      </c>
      <c r="C18" s="10" t="s">
        <v>6</v>
      </c>
      <c r="D18" s="8" t="s">
        <v>38</v>
      </c>
    </row>
    <row r="19" spans="2:4" x14ac:dyDescent="0.2">
      <c r="B19" s="10">
        <v>1</v>
      </c>
      <c r="C19" s="10" t="s">
        <v>6</v>
      </c>
      <c r="D19" s="8" t="s">
        <v>36</v>
      </c>
    </row>
    <row r="20" spans="2:4" x14ac:dyDescent="0.2">
      <c r="B20" s="10">
        <v>1</v>
      </c>
      <c r="C20" s="10" t="s">
        <v>6</v>
      </c>
      <c r="D20" s="8" t="s">
        <v>57</v>
      </c>
    </row>
    <row r="21" spans="2:4" x14ac:dyDescent="0.2">
      <c r="B21" s="10">
        <v>7</v>
      </c>
      <c r="C21" s="10" t="s">
        <v>6</v>
      </c>
      <c r="D21" s="8" t="s">
        <v>63</v>
      </c>
    </row>
    <row r="22" spans="2:4" x14ac:dyDescent="0.2">
      <c r="B22" s="10">
        <v>7</v>
      </c>
      <c r="C22" s="10" t="s">
        <v>6</v>
      </c>
      <c r="D22" s="8" t="s">
        <v>62</v>
      </c>
    </row>
    <row r="23" spans="2:4" x14ac:dyDescent="0.2">
      <c r="B23" s="10">
        <v>1</v>
      </c>
      <c r="C23" s="10" t="s">
        <v>6</v>
      </c>
      <c r="D23" s="8" t="s">
        <v>54</v>
      </c>
    </row>
    <row r="24" spans="2:4" x14ac:dyDescent="0.2">
      <c r="B24" s="10">
        <v>1</v>
      </c>
      <c r="C24" s="10" t="s">
        <v>6</v>
      </c>
      <c r="D24" s="8" t="s">
        <v>49</v>
      </c>
    </row>
    <row r="25" spans="2:4" x14ac:dyDescent="0.2">
      <c r="B25" s="10">
        <v>1</v>
      </c>
      <c r="C25" s="10" t="s">
        <v>6</v>
      </c>
      <c r="D25" s="8" t="s">
        <v>48</v>
      </c>
    </row>
    <row r="26" spans="2:4" x14ac:dyDescent="0.2">
      <c r="B26" s="10">
        <v>1</v>
      </c>
      <c r="C26" s="10" t="s">
        <v>6</v>
      </c>
      <c r="D26" s="8" t="s">
        <v>77</v>
      </c>
    </row>
    <row r="27" spans="2:4" x14ac:dyDescent="0.2">
      <c r="B27" s="10">
        <v>5</v>
      </c>
      <c r="C27" s="10" t="s">
        <v>6</v>
      </c>
      <c r="D27" s="8" t="s">
        <v>58</v>
      </c>
    </row>
    <row r="28" spans="2:4" x14ac:dyDescent="0.2">
      <c r="B28" s="10">
        <v>2</v>
      </c>
      <c r="C28" s="10" t="s">
        <v>6</v>
      </c>
      <c r="D28" s="8" t="s">
        <v>72</v>
      </c>
    </row>
    <row r="29" spans="2:4" x14ac:dyDescent="0.2">
      <c r="B29" s="10">
        <v>3</v>
      </c>
      <c r="C29" s="10" t="s">
        <v>6</v>
      </c>
      <c r="D29" s="8" t="s">
        <v>75</v>
      </c>
    </row>
    <row r="30" spans="2:4" x14ac:dyDescent="0.2">
      <c r="B30" s="10">
        <v>1</v>
      </c>
      <c r="C30" s="10" t="s">
        <v>6</v>
      </c>
      <c r="D30" s="8" t="s">
        <v>55</v>
      </c>
    </row>
    <row r="31" spans="2:4" x14ac:dyDescent="0.2">
      <c r="B31" s="10">
        <v>1</v>
      </c>
      <c r="C31" s="10" t="s">
        <v>6</v>
      </c>
      <c r="D31" s="8" t="s">
        <v>25</v>
      </c>
    </row>
    <row r="32" spans="2:4" x14ac:dyDescent="0.2">
      <c r="B32" s="10">
        <v>1</v>
      </c>
      <c r="C32" s="10" t="s">
        <v>6</v>
      </c>
      <c r="D32" s="8" t="s">
        <v>65</v>
      </c>
    </row>
    <row r="33" spans="2:4" x14ac:dyDescent="0.2">
      <c r="B33" s="10">
        <v>1</v>
      </c>
      <c r="C33" s="10" t="s">
        <v>6</v>
      </c>
      <c r="D33" s="8" t="s">
        <v>52</v>
      </c>
    </row>
    <row r="34" spans="2:4" x14ac:dyDescent="0.2">
      <c r="B34" s="10">
        <v>2</v>
      </c>
      <c r="C34" s="10" t="s">
        <v>6</v>
      </c>
      <c r="D34" s="8" t="s">
        <v>60</v>
      </c>
    </row>
    <row r="35" spans="2:4" x14ac:dyDescent="0.2">
      <c r="B35" s="10">
        <v>4</v>
      </c>
      <c r="C35" s="10" t="s">
        <v>6</v>
      </c>
      <c r="D35" s="8" t="s">
        <v>64</v>
      </c>
    </row>
    <row r="36" spans="2:4" x14ac:dyDescent="0.2">
      <c r="B36" s="10">
        <v>1</v>
      </c>
      <c r="C36" s="10" t="s">
        <v>6</v>
      </c>
      <c r="D36" s="8" t="s">
        <v>50</v>
      </c>
    </row>
    <row r="37" spans="2:4" x14ac:dyDescent="0.2">
      <c r="B37" s="10">
        <v>1</v>
      </c>
      <c r="C37" s="10" t="s">
        <v>6</v>
      </c>
      <c r="D37" s="8" t="s">
        <v>78</v>
      </c>
    </row>
    <row r="38" spans="2:4" ht="25.5" x14ac:dyDescent="0.2">
      <c r="B38" s="10">
        <v>26</v>
      </c>
      <c r="C38" s="10" t="s">
        <v>6</v>
      </c>
      <c r="D38" s="8" t="s">
        <v>45</v>
      </c>
    </row>
    <row r="39" spans="2:4" x14ac:dyDescent="0.2">
      <c r="B39" s="10">
        <v>1</v>
      </c>
      <c r="C39" s="10" t="s">
        <v>6</v>
      </c>
      <c r="D39" s="8" t="s">
        <v>56</v>
      </c>
    </row>
    <row r="40" spans="2:4" x14ac:dyDescent="0.2">
      <c r="B40" s="10">
        <v>1</v>
      </c>
      <c r="C40" s="10" t="s">
        <v>6</v>
      </c>
      <c r="D40" s="8" t="s">
        <v>46</v>
      </c>
    </row>
    <row r="41" spans="2:4" x14ac:dyDescent="0.2">
      <c r="B41" s="10">
        <v>1</v>
      </c>
      <c r="C41" s="10" t="s">
        <v>6</v>
      </c>
      <c r="D41" s="8" t="s">
        <v>51</v>
      </c>
    </row>
    <row r="42" spans="2:4" x14ac:dyDescent="0.2">
      <c r="B42" s="10">
        <v>1</v>
      </c>
      <c r="C42" s="10" t="s">
        <v>6</v>
      </c>
      <c r="D42" s="8" t="s">
        <v>76</v>
      </c>
    </row>
    <row r="43" spans="2:4" x14ac:dyDescent="0.2">
      <c r="B43" s="10">
        <v>1</v>
      </c>
      <c r="C43" s="10" t="s">
        <v>6</v>
      </c>
      <c r="D43" s="8" t="s">
        <v>70</v>
      </c>
    </row>
    <row r="44" spans="2:4" x14ac:dyDescent="0.2">
      <c r="B44" s="10">
        <v>6</v>
      </c>
      <c r="C44" s="10" t="s">
        <v>6</v>
      </c>
      <c r="D44" s="8" t="s">
        <v>59</v>
      </c>
    </row>
    <row r="45" spans="2:4" x14ac:dyDescent="0.2">
      <c r="B45" s="10">
        <v>6</v>
      </c>
      <c r="C45" s="10" t="s">
        <v>6</v>
      </c>
      <c r="D45" s="8" t="s">
        <v>23</v>
      </c>
    </row>
    <row r="46" spans="2:4" x14ac:dyDescent="0.2">
      <c r="B46" s="10">
        <v>1</v>
      </c>
      <c r="C46" s="10" t="s">
        <v>6</v>
      </c>
      <c r="D46" s="8" t="s">
        <v>73</v>
      </c>
    </row>
    <row r="47" spans="2:4" x14ac:dyDescent="0.2">
      <c r="B47" s="10">
        <v>1</v>
      </c>
      <c r="C47" s="10" t="s">
        <v>6</v>
      </c>
      <c r="D47" s="8" t="s">
        <v>74</v>
      </c>
    </row>
    <row r="48" spans="2:4" x14ac:dyDescent="0.2">
      <c r="B48" s="10">
        <v>24</v>
      </c>
      <c r="C48" s="10" t="s">
        <v>6</v>
      </c>
      <c r="D48" s="8" t="s">
        <v>44</v>
      </c>
    </row>
    <row r="49" spans="1:14" x14ac:dyDescent="0.2">
      <c r="B49" s="10">
        <v>6</v>
      </c>
      <c r="C49" s="10" t="s">
        <v>6</v>
      </c>
      <c r="D49" s="8" t="s">
        <v>22</v>
      </c>
    </row>
    <row r="50" spans="1:14" x14ac:dyDescent="0.2">
      <c r="B50" s="10">
        <v>8</v>
      </c>
      <c r="C50" s="10" t="s">
        <v>6</v>
      </c>
      <c r="D50" s="8" t="s">
        <v>69</v>
      </c>
    </row>
    <row r="51" spans="1:14" x14ac:dyDescent="0.2">
      <c r="B51" s="10">
        <v>8</v>
      </c>
      <c r="C51" s="10" t="s">
        <v>6</v>
      </c>
      <c r="D51" s="8" t="s">
        <v>68</v>
      </c>
    </row>
    <row r="52" spans="1:14" x14ac:dyDescent="0.2">
      <c r="B52" s="10">
        <v>1</v>
      </c>
      <c r="C52" s="10" t="s">
        <v>6</v>
      </c>
      <c r="D52" s="8" t="s">
        <v>67</v>
      </c>
    </row>
    <row r="53" spans="1:14" x14ac:dyDescent="0.2">
      <c r="B53" s="10">
        <v>1</v>
      </c>
      <c r="C53" s="10" t="s">
        <v>6</v>
      </c>
      <c r="D53" s="8" t="s">
        <v>71</v>
      </c>
    </row>
    <row r="54" spans="1:14" x14ac:dyDescent="0.2">
      <c r="B54" s="10">
        <v>165</v>
      </c>
      <c r="C54" s="10" t="s">
        <v>6</v>
      </c>
      <c r="D54" s="8" t="s">
        <v>43</v>
      </c>
    </row>
    <row r="55" spans="1:14" x14ac:dyDescent="0.2">
      <c r="B55" s="10">
        <v>10</v>
      </c>
      <c r="C55" s="10" t="s">
        <v>6</v>
      </c>
      <c r="D55" s="8" t="s">
        <v>66</v>
      </c>
    </row>
    <row r="56" spans="1:14" x14ac:dyDescent="0.2">
      <c r="B56" s="10">
        <v>3</v>
      </c>
      <c r="C56" s="10" t="s">
        <v>6</v>
      </c>
      <c r="D56" s="8" t="s">
        <v>47</v>
      </c>
    </row>
    <row r="57" spans="1:14" x14ac:dyDescent="0.2">
      <c r="B57" s="10">
        <v>4</v>
      </c>
      <c r="C57" s="10" t="s">
        <v>6</v>
      </c>
      <c r="D57" s="8" t="s">
        <v>61</v>
      </c>
    </row>
    <row r="58" spans="1:14" x14ac:dyDescent="0.2">
      <c r="B58" s="10">
        <v>1</v>
      </c>
      <c r="C58" s="10" t="s">
        <v>6</v>
      </c>
      <c r="D58" s="8" t="s">
        <v>53</v>
      </c>
    </row>
    <row r="59" spans="1:14" x14ac:dyDescent="0.2">
      <c r="B59" s="10">
        <v>29</v>
      </c>
      <c r="C59" s="10" t="s">
        <v>6</v>
      </c>
      <c r="D59" s="8" t="s">
        <v>42</v>
      </c>
    </row>
    <row r="60" spans="1:14" x14ac:dyDescent="0.2">
      <c r="B60" s="10">
        <v>1</v>
      </c>
      <c r="C60" s="10" t="s">
        <v>17</v>
      </c>
      <c r="D60" s="8" t="s">
        <v>83</v>
      </c>
    </row>
    <row r="61" spans="1:14" x14ac:dyDescent="0.2">
      <c r="A61" s="20">
        <v>2</v>
      </c>
      <c r="B61" s="22" t="s">
        <v>84</v>
      </c>
      <c r="C61" s="20"/>
      <c r="D61" s="9"/>
      <c r="E61" s="20" t="s">
        <v>17</v>
      </c>
      <c r="F61" s="20">
        <v>1</v>
      </c>
      <c r="G61" s="21"/>
      <c r="H61" s="23">
        <f>$F61*$G61</f>
        <v>0</v>
      </c>
      <c r="I61" s="21"/>
      <c r="J61" s="23">
        <f>$F61*$I61</f>
        <v>0</v>
      </c>
      <c r="K61" s="21">
        <f>$G61+$I61</f>
        <v>0</v>
      </c>
      <c r="L61" s="23">
        <f>$H61+$J61</f>
        <v>0</v>
      </c>
      <c r="M61" s="20"/>
      <c r="N61" s="20"/>
    </row>
    <row r="62" spans="1:14" x14ac:dyDescent="0.2">
      <c r="B62" s="10">
        <v>4</v>
      </c>
      <c r="C62" s="10" t="s">
        <v>6</v>
      </c>
      <c r="D62" s="8" t="s">
        <v>85</v>
      </c>
    </row>
    <row r="63" spans="1:14" x14ac:dyDescent="0.2">
      <c r="A63" s="20">
        <v>3</v>
      </c>
      <c r="B63" s="22" t="s">
        <v>86</v>
      </c>
      <c r="C63" s="20"/>
      <c r="D63" s="9"/>
      <c r="E63" s="20" t="s">
        <v>17</v>
      </c>
      <c r="F63" s="20">
        <v>1</v>
      </c>
      <c r="G63" s="21"/>
      <c r="H63" s="23">
        <f>$F63*$G63</f>
        <v>0</v>
      </c>
      <c r="I63" s="21"/>
      <c r="J63" s="23">
        <f>$F63*$I63</f>
        <v>0</v>
      </c>
      <c r="K63" s="21">
        <f>$G63+$I63</f>
        <v>0</v>
      </c>
      <c r="L63" s="23">
        <f>$H63+$J63</f>
        <v>0</v>
      </c>
      <c r="M63" s="20"/>
      <c r="N63" s="20"/>
    </row>
    <row r="64" spans="1:14" x14ac:dyDescent="0.2">
      <c r="B64" s="10">
        <v>1</v>
      </c>
      <c r="C64" s="10" t="s">
        <v>6</v>
      </c>
      <c r="D64" s="8" t="s">
        <v>86</v>
      </c>
    </row>
    <row r="65" spans="1:14" x14ac:dyDescent="0.2">
      <c r="A65" s="20">
        <v>4</v>
      </c>
      <c r="B65" s="22" t="s">
        <v>87</v>
      </c>
      <c r="C65" s="20"/>
      <c r="D65" s="9"/>
      <c r="E65" s="20" t="s">
        <v>17</v>
      </c>
      <c r="F65" s="20">
        <v>1</v>
      </c>
      <c r="G65" s="21"/>
      <c r="H65" s="23">
        <f>$F65*$G65</f>
        <v>0</v>
      </c>
      <c r="I65" s="21"/>
      <c r="J65" s="23">
        <f>$F65*$I65</f>
        <v>0</v>
      </c>
      <c r="K65" s="21">
        <f>$G65+$I65</f>
        <v>0</v>
      </c>
      <c r="L65" s="23">
        <f>$H65+$J65</f>
        <v>0</v>
      </c>
      <c r="M65" s="20"/>
      <c r="N65" s="20"/>
    </row>
    <row r="66" spans="1:14" x14ac:dyDescent="0.2">
      <c r="B66" s="10">
        <v>1</v>
      </c>
      <c r="C66" s="10" t="s">
        <v>6</v>
      </c>
      <c r="D66" s="8" t="s">
        <v>87</v>
      </c>
    </row>
    <row r="67" spans="1:14" x14ac:dyDescent="0.2">
      <c r="A67" s="20">
        <v>5</v>
      </c>
      <c r="B67" s="22" t="s">
        <v>9</v>
      </c>
      <c r="C67" s="20"/>
      <c r="D67" s="9"/>
      <c r="E67" s="20" t="s">
        <v>17</v>
      </c>
      <c r="F67" s="20">
        <v>1</v>
      </c>
      <c r="G67" s="21"/>
      <c r="H67" s="23">
        <f>$F67*$G67</f>
        <v>0</v>
      </c>
      <c r="I67" s="21"/>
      <c r="J67" s="23">
        <f>$F67*$I67</f>
        <v>0</v>
      </c>
      <c r="K67" s="21">
        <f>$G67+$I67</f>
        <v>0</v>
      </c>
      <c r="L67" s="23">
        <f>$H67+$J67</f>
        <v>0</v>
      </c>
      <c r="M67" s="20"/>
      <c r="N67" s="20"/>
    </row>
    <row r="68" spans="1:14" x14ac:dyDescent="0.2">
      <c r="B68" s="10">
        <v>1</v>
      </c>
      <c r="C68" s="10" t="s">
        <v>6</v>
      </c>
      <c r="D68" s="8" t="s">
        <v>9</v>
      </c>
    </row>
    <row r="69" spans="1:14" x14ac:dyDescent="0.2">
      <c r="A69" s="20">
        <v>6</v>
      </c>
      <c r="B69" s="22" t="s">
        <v>10</v>
      </c>
      <c r="C69" s="20"/>
      <c r="D69" s="9"/>
      <c r="E69" s="20" t="s">
        <v>17</v>
      </c>
      <c r="F69" s="20">
        <v>1</v>
      </c>
      <c r="G69" s="21"/>
      <c r="H69" s="23">
        <f>$F69*$G69</f>
        <v>0</v>
      </c>
      <c r="I69" s="21"/>
      <c r="J69" s="23">
        <f>$F69*$I69</f>
        <v>0</v>
      </c>
      <c r="K69" s="21">
        <f>$G69+$I69</f>
        <v>0</v>
      </c>
      <c r="L69" s="23">
        <f>$H69+$J69</f>
        <v>0</v>
      </c>
      <c r="M69" s="20"/>
      <c r="N69" s="20"/>
    </row>
    <row r="70" spans="1:14" ht="25.5" x14ac:dyDescent="0.2">
      <c r="B70" s="10">
        <v>1</v>
      </c>
      <c r="C70" s="10" t="s">
        <v>6</v>
      </c>
      <c r="D70" s="8" t="s">
        <v>11</v>
      </c>
    </row>
    <row r="71" spans="1:14" x14ac:dyDescent="0.2">
      <c r="A71" s="20">
        <v>7</v>
      </c>
      <c r="B71" s="22" t="s">
        <v>12</v>
      </c>
      <c r="C71" s="20"/>
      <c r="D71" s="9"/>
      <c r="E71" s="20" t="s">
        <v>17</v>
      </c>
      <c r="F71" s="20">
        <v>1</v>
      </c>
      <c r="G71" s="21"/>
      <c r="H71" s="23">
        <f>$F71*$G71</f>
        <v>0</v>
      </c>
      <c r="I71" s="21"/>
      <c r="J71" s="23">
        <f>$F71*$I71</f>
        <v>0</v>
      </c>
      <c r="K71" s="21">
        <f>$G71+$I71</f>
        <v>0</v>
      </c>
      <c r="L71" s="23">
        <f>$H71+$J71</f>
        <v>0</v>
      </c>
      <c r="M71" s="20"/>
      <c r="N71" s="20"/>
    </row>
    <row r="72" spans="1:14" x14ac:dyDescent="0.2">
      <c r="D72" s="8" t="s">
        <v>13</v>
      </c>
    </row>
    <row r="73" spans="1:14" x14ac:dyDescent="0.2">
      <c r="D73" s="8" t="s">
        <v>14</v>
      </c>
    </row>
    <row r="74" spans="1:14" x14ac:dyDescent="0.2">
      <c r="B74" s="10">
        <v>1</v>
      </c>
      <c r="C74" s="10" t="s">
        <v>6</v>
      </c>
      <c r="D74" s="8" t="s">
        <v>15</v>
      </c>
    </row>
    <row r="75" spans="1:14" x14ac:dyDescent="0.2">
      <c r="A75" s="20">
        <v>8</v>
      </c>
      <c r="B75" s="22" t="s">
        <v>16</v>
      </c>
      <c r="C75" s="20"/>
      <c r="D75" s="9"/>
      <c r="E75" s="20" t="s">
        <v>17</v>
      </c>
      <c r="F75" s="20">
        <v>1</v>
      </c>
      <c r="G75" s="21"/>
      <c r="H75" s="23">
        <f>$F75*$G75</f>
        <v>0</v>
      </c>
      <c r="I75" s="21"/>
      <c r="J75" s="23">
        <f>$F75*$I75</f>
        <v>0</v>
      </c>
      <c r="K75" s="21">
        <f>$G75+$I75</f>
        <v>0</v>
      </c>
      <c r="L75" s="23">
        <f>$H75+$J75</f>
        <v>0</v>
      </c>
      <c r="M75" s="20"/>
      <c r="N75" s="20"/>
    </row>
    <row r="76" spans="1:14" x14ac:dyDescent="0.2">
      <c r="B76" s="10">
        <v>1</v>
      </c>
      <c r="C76" s="10" t="s">
        <v>17</v>
      </c>
      <c r="D76" s="8" t="s">
        <v>16</v>
      </c>
    </row>
    <row r="77" spans="1:14" x14ac:dyDescent="0.2">
      <c r="A77" s="20">
        <v>9</v>
      </c>
      <c r="B77" s="22" t="s">
        <v>18</v>
      </c>
      <c r="C77" s="20"/>
      <c r="D77" s="9"/>
      <c r="E77" s="20" t="s">
        <v>17</v>
      </c>
      <c r="F77" s="20">
        <v>1</v>
      </c>
      <c r="G77" s="21"/>
      <c r="H77" s="23">
        <f>$F77*$G77</f>
        <v>0</v>
      </c>
      <c r="I77" s="21"/>
      <c r="J77" s="23">
        <f>$F77*$I77</f>
        <v>0</v>
      </c>
      <c r="K77" s="21">
        <f>$G77+$I77</f>
        <v>0</v>
      </c>
      <c r="L77" s="23">
        <f>$H77+$J77</f>
        <v>0</v>
      </c>
      <c r="M77" s="20"/>
      <c r="N77" s="20"/>
    </row>
    <row r="78" spans="1:14" x14ac:dyDescent="0.2">
      <c r="D78" s="8" t="s">
        <v>13</v>
      </c>
    </row>
    <row r="79" spans="1:14" ht="13.5" thickBot="1" x14ac:dyDescent="0.25">
      <c r="D79" s="8" t="s">
        <v>19</v>
      </c>
    </row>
    <row r="80" spans="1:14" ht="15" x14ac:dyDescent="0.2">
      <c r="A80" s="37"/>
      <c r="B80" s="38" t="s">
        <v>5</v>
      </c>
      <c r="C80" s="37"/>
      <c r="D80" s="39"/>
      <c r="E80" s="37"/>
      <c r="F80" s="37"/>
      <c r="G80" s="36"/>
      <c r="H80" s="36">
        <f>SUM(H81:H93)</f>
        <v>0</v>
      </c>
      <c r="I80" s="36"/>
      <c r="J80" s="36">
        <f>SUM(J81:J93)</f>
        <v>0</v>
      </c>
      <c r="K80" s="36"/>
      <c r="L80" s="36">
        <f>SUM(L81:L93)</f>
        <v>0</v>
      </c>
      <c r="M80" s="37"/>
      <c r="N80" s="37"/>
    </row>
    <row r="81" spans="1:14" x14ac:dyDescent="0.2">
      <c r="A81" s="20">
        <v>10</v>
      </c>
      <c r="B81" s="22" t="s">
        <v>88</v>
      </c>
      <c r="C81" s="20"/>
      <c r="D81" s="9"/>
      <c r="E81" s="20" t="s">
        <v>24</v>
      </c>
      <c r="F81" s="20">
        <v>490</v>
      </c>
      <c r="G81" s="21"/>
      <c r="H81" s="23">
        <f>$F81*$G81</f>
        <v>0</v>
      </c>
      <c r="I81" s="21"/>
      <c r="J81" s="23">
        <f>$F81*$I81</f>
        <v>0</v>
      </c>
      <c r="K81" s="21">
        <f>$G81+$I81</f>
        <v>0</v>
      </c>
      <c r="L81" s="23">
        <f>$H81+$J81</f>
        <v>0</v>
      </c>
      <c r="M81" s="20"/>
      <c r="N81" s="20"/>
    </row>
    <row r="82" spans="1:14" x14ac:dyDescent="0.2">
      <c r="A82" s="27"/>
      <c r="B82" s="29"/>
      <c r="C82" s="27"/>
      <c r="D82" s="30" t="s">
        <v>156</v>
      </c>
      <c r="E82" s="27"/>
      <c r="F82" s="27"/>
      <c r="G82" s="31"/>
      <c r="H82" s="28"/>
      <c r="I82" s="31"/>
      <c r="J82" s="28"/>
      <c r="K82" s="31"/>
      <c r="L82" s="28"/>
      <c r="M82" s="27"/>
      <c r="N82" s="27"/>
    </row>
    <row r="83" spans="1:14" x14ac:dyDescent="0.2">
      <c r="A83" s="20">
        <v>11</v>
      </c>
      <c r="B83" s="22" t="s">
        <v>90</v>
      </c>
      <c r="C83" s="20"/>
      <c r="D83" s="9"/>
      <c r="E83" s="20" t="s">
        <v>24</v>
      </c>
      <c r="F83" s="20">
        <v>80</v>
      </c>
      <c r="G83" s="21"/>
      <c r="H83" s="23">
        <f>$F83*$G83</f>
        <v>0</v>
      </c>
      <c r="I83" s="21"/>
      <c r="J83" s="23">
        <f>$F83*$I83</f>
        <v>0</v>
      </c>
      <c r="K83" s="21">
        <f>$G83+$I83</f>
        <v>0</v>
      </c>
      <c r="L83" s="23">
        <f>$H83+$J83</f>
        <v>0</v>
      </c>
      <c r="M83" s="20"/>
      <c r="N83" s="20"/>
    </row>
    <row r="84" spans="1:14" x14ac:dyDescent="0.2">
      <c r="A84" s="27"/>
      <c r="B84" s="29"/>
      <c r="C84" s="27"/>
      <c r="D84" s="30" t="s">
        <v>156</v>
      </c>
      <c r="E84" s="27"/>
      <c r="F84" s="27"/>
      <c r="G84" s="31"/>
      <c r="H84" s="28"/>
      <c r="I84" s="31"/>
      <c r="J84" s="28"/>
      <c r="K84" s="31"/>
      <c r="L84" s="28"/>
      <c r="M84" s="27"/>
      <c r="N84" s="27"/>
    </row>
    <row r="85" spans="1:14" x14ac:dyDescent="0.2">
      <c r="A85" s="20">
        <v>12</v>
      </c>
      <c r="B85" s="22" t="s">
        <v>89</v>
      </c>
      <c r="C85" s="20"/>
      <c r="D85" s="9"/>
      <c r="E85" s="20" t="s">
        <v>24</v>
      </c>
      <c r="F85" s="20">
        <v>140</v>
      </c>
      <c r="G85" s="21"/>
      <c r="H85" s="23">
        <f>$F85*$G85</f>
        <v>0</v>
      </c>
      <c r="I85" s="21"/>
      <c r="J85" s="23">
        <f>$F85*$I85</f>
        <v>0</v>
      </c>
      <c r="K85" s="21">
        <f>$G85+$I85</f>
        <v>0</v>
      </c>
      <c r="L85" s="23">
        <f>$H85+$J85</f>
        <v>0</v>
      </c>
      <c r="M85" s="20"/>
      <c r="N85" s="20"/>
    </row>
    <row r="86" spans="1:14" x14ac:dyDescent="0.2">
      <c r="A86" s="27"/>
      <c r="B86" s="29"/>
      <c r="C86" s="27"/>
      <c r="D86" s="30" t="s">
        <v>156</v>
      </c>
      <c r="E86" s="27"/>
      <c r="F86" s="27"/>
      <c r="G86" s="31"/>
      <c r="H86" s="28"/>
      <c r="I86" s="31"/>
      <c r="J86" s="28"/>
      <c r="K86" s="31"/>
      <c r="L86" s="28"/>
      <c r="M86" s="27"/>
      <c r="N86" s="27"/>
    </row>
    <row r="87" spans="1:14" x14ac:dyDescent="0.2">
      <c r="A87" s="20">
        <v>13</v>
      </c>
      <c r="B87" s="22" t="s">
        <v>8</v>
      </c>
      <c r="C87" s="20"/>
      <c r="D87" s="9"/>
      <c r="E87" s="20" t="s">
        <v>17</v>
      </c>
      <c r="F87" s="20">
        <v>1</v>
      </c>
      <c r="G87" s="21"/>
      <c r="H87" s="23">
        <f>$F87*$G87</f>
        <v>0</v>
      </c>
      <c r="I87" s="21"/>
      <c r="J87" s="23">
        <f>$F87*$I87</f>
        <v>0</v>
      </c>
      <c r="K87" s="21">
        <f>$G87+$I87</f>
        <v>0</v>
      </c>
      <c r="L87" s="23">
        <f>$H87+$J87</f>
        <v>0</v>
      </c>
      <c r="M87" s="20"/>
      <c r="N87" s="20"/>
    </row>
    <row r="88" spans="1:14" ht="25.5" x14ac:dyDescent="0.2">
      <c r="A88" s="24"/>
      <c r="B88" s="26"/>
      <c r="C88" s="24"/>
      <c r="D88" s="19" t="s">
        <v>155</v>
      </c>
      <c r="E88" s="24"/>
      <c r="F88" s="24"/>
      <c r="G88" s="15"/>
      <c r="H88" s="25"/>
      <c r="I88" s="15"/>
      <c r="J88" s="25"/>
      <c r="K88" s="15"/>
      <c r="L88" s="25"/>
      <c r="M88" s="24"/>
      <c r="N88" s="24"/>
    </row>
    <row r="89" spans="1:14" x14ac:dyDescent="0.2">
      <c r="B89" s="10">
        <v>1</v>
      </c>
      <c r="C89" s="10" t="s">
        <v>17</v>
      </c>
      <c r="D89" s="8" t="s">
        <v>92</v>
      </c>
    </row>
    <row r="90" spans="1:14" x14ac:dyDescent="0.2">
      <c r="B90" s="10">
        <v>1</v>
      </c>
      <c r="C90" s="10" t="s">
        <v>17</v>
      </c>
      <c r="D90" s="8" t="s">
        <v>91</v>
      </c>
    </row>
    <row r="91" spans="1:14" x14ac:dyDescent="0.2">
      <c r="A91" s="20">
        <v>14</v>
      </c>
      <c r="B91" s="22" t="s">
        <v>20</v>
      </c>
      <c r="C91" s="20"/>
      <c r="D91" s="9"/>
      <c r="E91" s="20" t="s">
        <v>17</v>
      </c>
      <c r="F91" s="20">
        <v>1</v>
      </c>
      <c r="G91" s="21"/>
      <c r="H91" s="23">
        <f>$F91*$G91</f>
        <v>0</v>
      </c>
      <c r="I91" s="21"/>
      <c r="J91" s="23">
        <f>$F91*$I91</f>
        <v>0</v>
      </c>
      <c r="K91" s="21">
        <f>$G91+$I91</f>
        <v>0</v>
      </c>
      <c r="L91" s="23">
        <f>$H91+$J91</f>
        <v>0</v>
      </c>
      <c r="M91" s="20"/>
      <c r="N91" s="20"/>
    </row>
    <row r="92" spans="1:14" x14ac:dyDescent="0.2">
      <c r="D92" s="8" t="s">
        <v>13</v>
      </c>
    </row>
    <row r="93" spans="1:14" ht="13.5" thickBot="1" x14ac:dyDescent="0.25">
      <c r="D93" s="8" t="s">
        <v>19</v>
      </c>
    </row>
    <row r="94" spans="1:14" ht="15" x14ac:dyDescent="0.2">
      <c r="A94" s="37"/>
      <c r="B94" s="38" t="s">
        <v>21</v>
      </c>
      <c r="C94" s="37"/>
      <c r="D94" s="39"/>
      <c r="E94" s="37"/>
      <c r="F94" s="37"/>
      <c r="G94" s="36"/>
      <c r="H94" s="36">
        <f>SUM(H95:H154)</f>
        <v>0</v>
      </c>
      <c r="I94" s="36"/>
      <c r="J94" s="36">
        <f>SUM(J95:J154)</f>
        <v>0</v>
      </c>
      <c r="K94" s="36"/>
      <c r="L94" s="36">
        <f>SUM(L95:L154)</f>
        <v>0</v>
      </c>
      <c r="M94" s="37"/>
      <c r="N94" s="37"/>
    </row>
    <row r="95" spans="1:14" x14ac:dyDescent="0.2">
      <c r="A95" s="20">
        <v>15</v>
      </c>
      <c r="B95" s="22" t="s">
        <v>93</v>
      </c>
      <c r="C95" s="20"/>
      <c r="D95" s="9"/>
      <c r="E95" s="20" t="s">
        <v>6</v>
      </c>
      <c r="F95" s="20">
        <v>1</v>
      </c>
      <c r="G95" s="21"/>
      <c r="H95" s="23">
        <f>$F95*$G95</f>
        <v>0</v>
      </c>
      <c r="I95" s="21"/>
      <c r="J95" s="23">
        <f>$F95*$I95</f>
        <v>0</v>
      </c>
      <c r="K95" s="21">
        <f>$G95+$I95</f>
        <v>0</v>
      </c>
      <c r="L95" s="23">
        <f>$H95+$J95</f>
        <v>0</v>
      </c>
      <c r="M95" s="20"/>
      <c r="N95" s="20"/>
    </row>
    <row r="96" spans="1:14" x14ac:dyDescent="0.2">
      <c r="D96" s="8" t="s">
        <v>26</v>
      </c>
    </row>
    <row r="97" spans="1:14" x14ac:dyDescent="0.2">
      <c r="A97" s="20">
        <v>16</v>
      </c>
      <c r="B97" s="22" t="s">
        <v>94</v>
      </c>
      <c r="C97" s="20"/>
      <c r="D97" s="9"/>
      <c r="E97" s="20" t="s">
        <v>6</v>
      </c>
      <c r="F97" s="20">
        <v>2</v>
      </c>
      <c r="G97" s="21"/>
      <c r="H97" s="23">
        <f>$F97*$G97</f>
        <v>0</v>
      </c>
      <c r="I97" s="21"/>
      <c r="J97" s="23">
        <f>$F97*$I97</f>
        <v>0</v>
      </c>
      <c r="K97" s="21">
        <f>$G97+$I97</f>
        <v>0</v>
      </c>
      <c r="L97" s="23">
        <f>$H97+$J97</f>
        <v>0</v>
      </c>
      <c r="M97" s="20"/>
      <c r="N97" s="20"/>
    </row>
    <row r="98" spans="1:14" x14ac:dyDescent="0.2">
      <c r="A98" s="27"/>
      <c r="B98" s="29"/>
      <c r="C98" s="27"/>
      <c r="D98" s="30" t="s">
        <v>159</v>
      </c>
      <c r="E98" s="27"/>
      <c r="F98" s="27"/>
      <c r="G98" s="31"/>
      <c r="H98" s="28"/>
      <c r="I98" s="31"/>
      <c r="J98" s="28"/>
      <c r="K98" s="31"/>
      <c r="L98" s="28"/>
      <c r="M98" s="27"/>
      <c r="N98" s="27"/>
    </row>
    <row r="99" spans="1:14" x14ac:dyDescent="0.2">
      <c r="A99" s="20">
        <v>17</v>
      </c>
      <c r="B99" s="22" t="s">
        <v>95</v>
      </c>
      <c r="C99" s="20"/>
      <c r="D99" s="9"/>
      <c r="E99" s="20" t="s">
        <v>6</v>
      </c>
      <c r="F99" s="20">
        <v>5</v>
      </c>
      <c r="G99" s="21"/>
      <c r="H99" s="23">
        <f>$F99*$G99</f>
        <v>0</v>
      </c>
      <c r="I99" s="21"/>
      <c r="J99" s="23">
        <f>$F99*$I99</f>
        <v>0</v>
      </c>
      <c r="K99" s="21">
        <f>$G99+$I99</f>
        <v>0</v>
      </c>
      <c r="L99" s="23">
        <f>$H99+$J99</f>
        <v>0</v>
      </c>
      <c r="M99" s="20"/>
      <c r="N99" s="20"/>
    </row>
    <row r="100" spans="1:14" x14ac:dyDescent="0.2">
      <c r="A100" s="27"/>
      <c r="B100" s="29"/>
      <c r="C100" s="27"/>
      <c r="D100" s="30" t="s">
        <v>159</v>
      </c>
      <c r="E100" s="27"/>
      <c r="F100" s="27"/>
      <c r="G100" s="31"/>
      <c r="H100" s="28"/>
      <c r="I100" s="31"/>
      <c r="J100" s="28"/>
      <c r="K100" s="31"/>
      <c r="L100" s="28"/>
      <c r="M100" s="27"/>
      <c r="N100" s="27"/>
    </row>
    <row r="101" spans="1:14" x14ac:dyDescent="0.2">
      <c r="A101" s="20">
        <v>18</v>
      </c>
      <c r="B101" s="22" t="s">
        <v>96</v>
      </c>
      <c r="C101" s="20"/>
      <c r="D101" s="9"/>
      <c r="E101" s="20" t="s">
        <v>17</v>
      </c>
      <c r="F101" s="20">
        <v>1</v>
      </c>
      <c r="G101" s="21"/>
      <c r="H101" s="23">
        <f>$F101*$G101</f>
        <v>0</v>
      </c>
      <c r="I101" s="21"/>
      <c r="J101" s="23">
        <f>$F101*$I101</f>
        <v>0</v>
      </c>
      <c r="K101" s="21">
        <f>$G101+$I101</f>
        <v>0</v>
      </c>
      <c r="L101" s="23">
        <f>$H101+$J101</f>
        <v>0</v>
      </c>
      <c r="M101" s="20"/>
      <c r="N101" s="20"/>
    </row>
    <row r="102" spans="1:14" x14ac:dyDescent="0.2">
      <c r="A102" s="27"/>
      <c r="B102" s="29"/>
      <c r="C102" s="27"/>
      <c r="D102" s="30" t="s">
        <v>158</v>
      </c>
      <c r="E102" s="27"/>
      <c r="F102" s="27"/>
      <c r="G102" s="31"/>
      <c r="H102" s="28"/>
      <c r="I102" s="31"/>
      <c r="J102" s="28"/>
      <c r="K102" s="31"/>
      <c r="L102" s="28"/>
      <c r="M102" s="27"/>
      <c r="N102" s="27"/>
    </row>
    <row r="103" spans="1:14" x14ac:dyDescent="0.2">
      <c r="A103" s="20">
        <v>19</v>
      </c>
      <c r="B103" s="22" t="s">
        <v>97</v>
      </c>
      <c r="C103" s="20"/>
      <c r="D103" s="9"/>
      <c r="E103" s="20" t="s">
        <v>17</v>
      </c>
      <c r="F103" s="20">
        <v>1</v>
      </c>
      <c r="G103" s="21"/>
      <c r="H103" s="23">
        <f>$F103*$G103</f>
        <v>0</v>
      </c>
      <c r="I103" s="21"/>
      <c r="J103" s="23">
        <f>$F103*$I103</f>
        <v>0</v>
      </c>
      <c r="K103" s="21">
        <f>$G103+$I103</f>
        <v>0</v>
      </c>
      <c r="L103" s="23">
        <f>$H103+$J103</f>
        <v>0</v>
      </c>
      <c r="M103" s="20"/>
      <c r="N103" s="20"/>
    </row>
    <row r="104" spans="1:14" x14ac:dyDescent="0.2">
      <c r="A104" s="27"/>
      <c r="B104" s="29"/>
      <c r="C104" s="27"/>
      <c r="D104" s="30" t="s">
        <v>158</v>
      </c>
      <c r="E104" s="27"/>
      <c r="F104" s="27"/>
      <c r="G104" s="31"/>
      <c r="H104" s="28"/>
      <c r="I104" s="31"/>
      <c r="J104" s="28"/>
      <c r="K104" s="31"/>
      <c r="L104" s="28"/>
      <c r="M104" s="27"/>
      <c r="N104" s="27"/>
    </row>
    <row r="105" spans="1:14" x14ac:dyDescent="0.2">
      <c r="A105" s="20">
        <v>20</v>
      </c>
      <c r="B105" s="22" t="s">
        <v>98</v>
      </c>
      <c r="C105" s="20"/>
      <c r="D105" s="9"/>
      <c r="E105" s="20" t="s">
        <v>17</v>
      </c>
      <c r="F105" s="20">
        <v>1</v>
      </c>
      <c r="G105" s="21"/>
      <c r="H105" s="23">
        <f>$F105*$G105</f>
        <v>0</v>
      </c>
      <c r="I105" s="21"/>
      <c r="J105" s="23">
        <f>$F105*$I105</f>
        <v>0</v>
      </c>
      <c r="K105" s="21">
        <f>$G105+$I105</f>
        <v>0</v>
      </c>
      <c r="L105" s="23">
        <f>$H105+$J105</f>
        <v>0</v>
      </c>
      <c r="M105" s="20"/>
      <c r="N105" s="20"/>
    </row>
    <row r="106" spans="1:14" x14ac:dyDescent="0.2">
      <c r="A106" s="27"/>
      <c r="B106" s="29"/>
      <c r="C106" s="27"/>
      <c r="D106" s="30" t="s">
        <v>158</v>
      </c>
      <c r="E106" s="27"/>
      <c r="F106" s="27"/>
      <c r="G106" s="31"/>
      <c r="H106" s="28"/>
      <c r="I106" s="31"/>
      <c r="J106" s="28"/>
      <c r="K106" s="31"/>
      <c r="L106" s="28"/>
      <c r="M106" s="27"/>
      <c r="N106" s="27"/>
    </row>
    <row r="107" spans="1:14" x14ac:dyDescent="0.2">
      <c r="A107" s="20">
        <v>21</v>
      </c>
      <c r="B107" s="22" t="s">
        <v>99</v>
      </c>
      <c r="C107" s="20"/>
      <c r="D107" s="9"/>
      <c r="E107" s="20" t="s">
        <v>17</v>
      </c>
      <c r="F107" s="20">
        <v>1</v>
      </c>
      <c r="G107" s="21"/>
      <c r="H107" s="23">
        <f>$F107*$G107</f>
        <v>0</v>
      </c>
      <c r="I107" s="21"/>
      <c r="J107" s="23">
        <f>$F107*$I107</f>
        <v>0</v>
      </c>
      <c r="K107" s="21">
        <f>$G107+$I107</f>
        <v>0</v>
      </c>
      <c r="L107" s="23">
        <f>$H107+$J107</f>
        <v>0</v>
      </c>
      <c r="M107" s="20"/>
      <c r="N107" s="20"/>
    </row>
    <row r="108" spans="1:14" x14ac:dyDescent="0.2">
      <c r="A108" s="27"/>
      <c r="B108" s="29"/>
      <c r="C108" s="27"/>
      <c r="D108" s="30" t="s">
        <v>158</v>
      </c>
      <c r="E108" s="27"/>
      <c r="F108" s="27"/>
      <c r="G108" s="31"/>
      <c r="H108" s="28"/>
      <c r="I108" s="31"/>
      <c r="J108" s="28"/>
      <c r="K108" s="31"/>
      <c r="L108" s="28"/>
      <c r="M108" s="27"/>
      <c r="N108" s="27"/>
    </row>
    <row r="109" spans="1:14" x14ac:dyDescent="0.2">
      <c r="A109" s="20">
        <v>22</v>
      </c>
      <c r="B109" s="22" t="s">
        <v>100</v>
      </c>
      <c r="C109" s="20"/>
      <c r="D109" s="9"/>
      <c r="E109" s="20" t="s">
        <v>17</v>
      </c>
      <c r="F109" s="20">
        <v>1</v>
      </c>
      <c r="G109" s="21"/>
      <c r="H109" s="23">
        <f>$F109*$G109</f>
        <v>0</v>
      </c>
      <c r="I109" s="21"/>
      <c r="J109" s="23">
        <f>$F109*$I109</f>
        <v>0</v>
      </c>
      <c r="K109" s="21">
        <f>$G109+$I109</f>
        <v>0</v>
      </c>
      <c r="L109" s="23">
        <f>$H109+$J109</f>
        <v>0</v>
      </c>
      <c r="M109" s="20"/>
      <c r="N109" s="20"/>
    </row>
    <row r="110" spans="1:14" ht="25.5" x14ac:dyDescent="0.2">
      <c r="A110" s="24"/>
      <c r="B110" s="26"/>
      <c r="C110" s="24"/>
      <c r="D110" s="19" t="s">
        <v>157</v>
      </c>
      <c r="E110" s="24"/>
      <c r="F110" s="24"/>
      <c r="G110" s="15"/>
      <c r="H110" s="25"/>
      <c r="I110" s="15"/>
      <c r="J110" s="25"/>
      <c r="K110" s="15"/>
      <c r="L110" s="25"/>
      <c r="M110" s="24"/>
      <c r="N110" s="24"/>
    </row>
    <row r="111" spans="1:14" x14ac:dyDescent="0.2">
      <c r="B111" s="10">
        <v>1</v>
      </c>
      <c r="C111" s="10" t="s">
        <v>6</v>
      </c>
      <c r="D111" s="8" t="s">
        <v>101</v>
      </c>
    </row>
    <row r="112" spans="1:14" x14ac:dyDescent="0.2">
      <c r="B112" s="10">
        <v>1</v>
      </c>
      <c r="C112" s="10" t="s">
        <v>6</v>
      </c>
      <c r="D112" s="8" t="s">
        <v>102</v>
      </c>
    </row>
    <row r="113" spans="1:14" x14ac:dyDescent="0.2">
      <c r="B113" s="10">
        <v>1</v>
      </c>
      <c r="C113" s="10" t="s">
        <v>6</v>
      </c>
      <c r="D113" s="8" t="s">
        <v>103</v>
      </c>
    </row>
    <row r="114" spans="1:14" x14ac:dyDescent="0.2">
      <c r="B114" s="10">
        <v>1</v>
      </c>
      <c r="C114" s="10" t="s">
        <v>6</v>
      </c>
      <c r="D114" s="8" t="s">
        <v>104</v>
      </c>
    </row>
    <row r="115" spans="1:14" x14ac:dyDescent="0.2">
      <c r="A115" s="20">
        <v>23</v>
      </c>
      <c r="B115" s="22" t="s">
        <v>105</v>
      </c>
      <c r="C115" s="20"/>
      <c r="D115" s="9"/>
      <c r="E115" s="20" t="s">
        <v>17</v>
      </c>
      <c r="F115" s="20">
        <v>1</v>
      </c>
      <c r="G115" s="21"/>
      <c r="H115" s="23">
        <f>$F115*$G115</f>
        <v>0</v>
      </c>
      <c r="I115" s="21"/>
      <c r="J115" s="23">
        <f>$F115*$I115</f>
        <v>0</v>
      </c>
      <c r="K115" s="21">
        <f>$G115+$I115</f>
        <v>0</v>
      </c>
      <c r="L115" s="23">
        <f>$H115+$J115</f>
        <v>0</v>
      </c>
      <c r="M115" s="20"/>
      <c r="N115" s="20"/>
    </row>
    <row r="116" spans="1:14" ht="25.5" x14ac:dyDescent="0.2">
      <c r="A116" s="24"/>
      <c r="B116" s="26"/>
      <c r="C116" s="24"/>
      <c r="D116" s="19" t="s">
        <v>157</v>
      </c>
      <c r="E116" s="24"/>
      <c r="F116" s="24"/>
      <c r="G116" s="15"/>
      <c r="H116" s="25"/>
      <c r="I116" s="15"/>
      <c r="J116" s="25"/>
      <c r="K116" s="15"/>
      <c r="L116" s="25"/>
      <c r="M116" s="24"/>
      <c r="N116" s="24"/>
    </row>
    <row r="117" spans="1:14" ht="25.5" x14ac:dyDescent="0.2">
      <c r="B117" s="10">
        <v>1</v>
      </c>
      <c r="C117" s="10" t="s">
        <v>6</v>
      </c>
      <c r="D117" s="8" t="s">
        <v>106</v>
      </c>
    </row>
    <row r="118" spans="1:14" x14ac:dyDescent="0.2">
      <c r="A118" s="20">
        <v>24</v>
      </c>
      <c r="B118" s="22" t="s">
        <v>107</v>
      </c>
      <c r="C118" s="20"/>
      <c r="D118" s="9"/>
      <c r="E118" s="20" t="s">
        <v>17</v>
      </c>
      <c r="F118" s="20">
        <v>1</v>
      </c>
      <c r="G118" s="21"/>
      <c r="H118" s="23">
        <f>$F118*$G118</f>
        <v>0</v>
      </c>
      <c r="I118" s="21"/>
      <c r="J118" s="23">
        <f>$F118*$I118</f>
        <v>0</v>
      </c>
      <c r="K118" s="21">
        <f>$G118+$I118</f>
        <v>0</v>
      </c>
      <c r="L118" s="23">
        <f>$H118+$J118</f>
        <v>0</v>
      </c>
      <c r="M118" s="20"/>
      <c r="N118" s="20"/>
    </row>
    <row r="119" spans="1:14" ht="25.5" x14ac:dyDescent="0.2">
      <c r="A119" s="24"/>
      <c r="B119" s="26"/>
      <c r="C119" s="24"/>
      <c r="D119" s="19" t="s">
        <v>157</v>
      </c>
      <c r="E119" s="24"/>
      <c r="F119" s="24"/>
      <c r="G119" s="15"/>
      <c r="H119" s="25"/>
      <c r="I119" s="15"/>
      <c r="J119" s="25"/>
      <c r="K119" s="15"/>
      <c r="L119" s="25"/>
      <c r="M119" s="24"/>
      <c r="N119" s="24"/>
    </row>
    <row r="120" spans="1:14" ht="25.5" x14ac:dyDescent="0.2">
      <c r="B120" s="10">
        <v>1</v>
      </c>
      <c r="C120" s="10" t="s">
        <v>6</v>
      </c>
      <c r="D120" s="8" t="s">
        <v>108</v>
      </c>
    </row>
    <row r="121" spans="1:14" x14ac:dyDescent="0.2">
      <c r="A121" s="20">
        <v>25</v>
      </c>
      <c r="B121" s="22" t="s">
        <v>109</v>
      </c>
      <c r="C121" s="20"/>
      <c r="D121" s="9"/>
      <c r="E121" s="20" t="s">
        <v>17</v>
      </c>
      <c r="F121" s="20">
        <v>1</v>
      </c>
      <c r="G121" s="21"/>
      <c r="H121" s="23">
        <f>$F121*$G121</f>
        <v>0</v>
      </c>
      <c r="I121" s="21"/>
      <c r="J121" s="23">
        <f>$F121*$I121</f>
        <v>0</v>
      </c>
      <c r="K121" s="21">
        <f>$G121+$I121</f>
        <v>0</v>
      </c>
      <c r="L121" s="23">
        <f>$H121+$J121</f>
        <v>0</v>
      </c>
      <c r="M121" s="20"/>
      <c r="N121" s="20"/>
    </row>
    <row r="122" spans="1:14" ht="25.5" x14ac:dyDescent="0.2">
      <c r="A122" s="24"/>
      <c r="B122" s="26"/>
      <c r="C122" s="24"/>
      <c r="D122" s="19" t="s">
        <v>157</v>
      </c>
      <c r="E122" s="24"/>
      <c r="F122" s="24"/>
      <c r="G122" s="15"/>
      <c r="H122" s="25"/>
      <c r="I122" s="15"/>
      <c r="J122" s="25"/>
      <c r="K122" s="15"/>
      <c r="L122" s="25"/>
      <c r="M122" s="24"/>
      <c r="N122" s="24"/>
    </row>
    <row r="123" spans="1:14" x14ac:dyDescent="0.2">
      <c r="B123" s="10">
        <v>1</v>
      </c>
      <c r="C123" s="10" t="s">
        <v>6</v>
      </c>
      <c r="D123" s="8" t="s">
        <v>110</v>
      </c>
    </row>
    <row r="124" spans="1:14" x14ac:dyDescent="0.2">
      <c r="B124" s="10">
        <v>1</v>
      </c>
      <c r="C124" s="10" t="s">
        <v>6</v>
      </c>
      <c r="D124" s="8" t="s">
        <v>111</v>
      </c>
    </row>
    <row r="125" spans="1:14" x14ac:dyDescent="0.2">
      <c r="B125" s="10">
        <v>1</v>
      </c>
      <c r="C125" s="10" t="s">
        <v>6</v>
      </c>
      <c r="D125" s="8" t="s">
        <v>111</v>
      </c>
    </row>
    <row r="126" spans="1:14" x14ac:dyDescent="0.2">
      <c r="B126" s="10">
        <v>1</v>
      </c>
      <c r="C126" s="10" t="s">
        <v>6</v>
      </c>
      <c r="D126" s="8" t="s">
        <v>112</v>
      </c>
    </row>
    <row r="127" spans="1:14" x14ac:dyDescent="0.2">
      <c r="B127" s="10">
        <v>1</v>
      </c>
      <c r="C127" s="10" t="s">
        <v>6</v>
      </c>
      <c r="D127" s="8" t="s">
        <v>113</v>
      </c>
    </row>
    <row r="128" spans="1:14" x14ac:dyDescent="0.2">
      <c r="B128" s="10">
        <v>1</v>
      </c>
      <c r="C128" s="10" t="s">
        <v>6</v>
      </c>
      <c r="D128" s="8" t="s">
        <v>113</v>
      </c>
    </row>
    <row r="129" spans="1:14" x14ac:dyDescent="0.2">
      <c r="A129" s="20">
        <v>26</v>
      </c>
      <c r="B129" s="22" t="s">
        <v>114</v>
      </c>
      <c r="C129" s="20"/>
      <c r="D129" s="9"/>
      <c r="E129" s="20" t="s">
        <v>17</v>
      </c>
      <c r="F129" s="20">
        <v>1</v>
      </c>
      <c r="G129" s="21"/>
      <c r="H129" s="23">
        <f>$F129*$G129</f>
        <v>0</v>
      </c>
      <c r="I129" s="21"/>
      <c r="J129" s="23">
        <f>$F129*$I129</f>
        <v>0</v>
      </c>
      <c r="K129" s="21">
        <f>$G129+$I129</f>
        <v>0</v>
      </c>
      <c r="L129" s="23">
        <f>$H129+$J129</f>
        <v>0</v>
      </c>
      <c r="M129" s="20"/>
      <c r="N129" s="20"/>
    </row>
    <row r="130" spans="1:14" ht="25.5" x14ac:dyDescent="0.2">
      <c r="A130" s="24"/>
      <c r="B130" s="26"/>
      <c r="C130" s="24"/>
      <c r="D130" s="19" t="s">
        <v>157</v>
      </c>
      <c r="E130" s="24"/>
      <c r="F130" s="24"/>
      <c r="G130" s="15"/>
      <c r="H130" s="25"/>
      <c r="I130" s="15"/>
      <c r="J130" s="25"/>
      <c r="K130" s="15"/>
      <c r="L130" s="25"/>
      <c r="M130" s="24"/>
      <c r="N130" s="24"/>
    </row>
    <row r="131" spans="1:14" x14ac:dyDescent="0.2">
      <c r="B131" s="10">
        <v>1</v>
      </c>
      <c r="C131" s="10" t="s">
        <v>6</v>
      </c>
      <c r="D131" s="8" t="s">
        <v>115</v>
      </c>
    </row>
    <row r="132" spans="1:14" x14ac:dyDescent="0.2">
      <c r="B132" s="10">
        <v>1</v>
      </c>
      <c r="C132" s="10" t="s">
        <v>6</v>
      </c>
      <c r="D132" s="8" t="s">
        <v>116</v>
      </c>
    </row>
    <row r="133" spans="1:14" x14ac:dyDescent="0.2">
      <c r="B133" s="10">
        <v>1</v>
      </c>
      <c r="C133" s="10" t="s">
        <v>6</v>
      </c>
      <c r="D133" s="8" t="s">
        <v>116</v>
      </c>
    </row>
    <row r="134" spans="1:14" x14ac:dyDescent="0.2">
      <c r="B134" s="10">
        <v>1</v>
      </c>
      <c r="C134" s="10" t="s">
        <v>6</v>
      </c>
      <c r="D134" s="8" t="s">
        <v>117</v>
      </c>
    </row>
    <row r="135" spans="1:14" x14ac:dyDescent="0.2">
      <c r="B135" s="10">
        <v>1</v>
      </c>
      <c r="C135" s="10" t="s">
        <v>6</v>
      </c>
      <c r="D135" s="8" t="s">
        <v>118</v>
      </c>
    </row>
    <row r="136" spans="1:14" x14ac:dyDescent="0.2">
      <c r="B136" s="10">
        <v>1</v>
      </c>
      <c r="C136" s="10" t="s">
        <v>6</v>
      </c>
      <c r="D136" s="8" t="s">
        <v>118</v>
      </c>
    </row>
    <row r="137" spans="1:14" x14ac:dyDescent="0.2">
      <c r="A137" s="20">
        <v>27</v>
      </c>
      <c r="B137" s="22" t="s">
        <v>119</v>
      </c>
      <c r="C137" s="20"/>
      <c r="D137" s="9"/>
      <c r="E137" s="20" t="s">
        <v>17</v>
      </c>
      <c r="F137" s="20">
        <v>1</v>
      </c>
      <c r="G137" s="21"/>
      <c r="H137" s="23">
        <f>$F137*$G137</f>
        <v>0</v>
      </c>
      <c r="I137" s="21"/>
      <c r="J137" s="23">
        <f>$F137*$I137</f>
        <v>0</v>
      </c>
      <c r="K137" s="21">
        <f>$G137+$I137</f>
        <v>0</v>
      </c>
      <c r="L137" s="23">
        <f>$H137+$J137</f>
        <v>0</v>
      </c>
      <c r="M137" s="20"/>
      <c r="N137" s="20"/>
    </row>
    <row r="138" spans="1:14" ht="25.5" x14ac:dyDescent="0.2">
      <c r="A138" s="24"/>
      <c r="B138" s="26"/>
      <c r="C138" s="24"/>
      <c r="D138" s="19" t="s">
        <v>157</v>
      </c>
      <c r="E138" s="24"/>
      <c r="F138" s="24"/>
      <c r="G138" s="15"/>
      <c r="H138" s="25"/>
      <c r="I138" s="15"/>
      <c r="J138" s="25"/>
      <c r="K138" s="15"/>
      <c r="L138" s="25"/>
      <c r="M138" s="24"/>
      <c r="N138" s="24"/>
    </row>
    <row r="139" spans="1:14" ht="25.5" x14ac:dyDescent="0.2">
      <c r="B139" s="10">
        <v>1</v>
      </c>
      <c r="C139" s="10" t="s">
        <v>6</v>
      </c>
      <c r="D139" s="8" t="s">
        <v>120</v>
      </c>
    </row>
    <row r="140" spans="1:14" x14ac:dyDescent="0.2">
      <c r="A140" s="20">
        <v>28</v>
      </c>
      <c r="B140" s="22" t="s">
        <v>121</v>
      </c>
      <c r="C140" s="20"/>
      <c r="D140" s="9"/>
      <c r="E140" s="20" t="s">
        <v>17</v>
      </c>
      <c r="F140" s="20">
        <v>1</v>
      </c>
      <c r="G140" s="21"/>
      <c r="H140" s="23">
        <f>$F140*$G140</f>
        <v>0</v>
      </c>
      <c r="I140" s="21"/>
      <c r="J140" s="23">
        <f>$F140*$I140</f>
        <v>0</v>
      </c>
      <c r="K140" s="21">
        <f>$G140+$I140</f>
        <v>0</v>
      </c>
      <c r="L140" s="23">
        <f>$H140+$J140</f>
        <v>0</v>
      </c>
      <c r="M140" s="20"/>
      <c r="N140" s="20"/>
    </row>
    <row r="141" spans="1:14" ht="25.5" x14ac:dyDescent="0.2">
      <c r="A141" s="24"/>
      <c r="B141" s="26"/>
      <c r="C141" s="24"/>
      <c r="D141" s="19" t="s">
        <v>157</v>
      </c>
      <c r="E141" s="24"/>
      <c r="F141" s="24"/>
      <c r="G141" s="15"/>
      <c r="H141" s="25"/>
      <c r="I141" s="15"/>
      <c r="J141" s="25"/>
      <c r="K141" s="15"/>
      <c r="L141" s="25"/>
      <c r="M141" s="24"/>
      <c r="N141" s="24"/>
    </row>
    <row r="142" spans="1:14" ht="25.5" x14ac:dyDescent="0.2">
      <c r="B142" s="10">
        <v>1</v>
      </c>
      <c r="C142" s="10" t="s">
        <v>6</v>
      </c>
      <c r="D142" s="8" t="s">
        <v>122</v>
      </c>
    </row>
    <row r="143" spans="1:14" x14ac:dyDescent="0.2">
      <c r="A143" s="20">
        <v>29</v>
      </c>
      <c r="B143" s="22" t="s">
        <v>123</v>
      </c>
      <c r="C143" s="20"/>
      <c r="D143" s="9"/>
      <c r="E143" s="20" t="s">
        <v>17</v>
      </c>
      <c r="F143" s="20">
        <v>1</v>
      </c>
      <c r="G143" s="21"/>
      <c r="H143" s="23">
        <f>$F143*$G143</f>
        <v>0</v>
      </c>
      <c r="I143" s="21"/>
      <c r="J143" s="23">
        <f>$F143*$I143</f>
        <v>0</v>
      </c>
      <c r="K143" s="21">
        <f>$G143+$I143</f>
        <v>0</v>
      </c>
      <c r="L143" s="23">
        <f>$H143+$J143</f>
        <v>0</v>
      </c>
      <c r="M143" s="20"/>
      <c r="N143" s="20"/>
    </row>
    <row r="144" spans="1:14" ht="25.5" x14ac:dyDescent="0.2">
      <c r="A144" s="24"/>
      <c r="B144" s="26"/>
      <c r="C144" s="24"/>
      <c r="D144" s="19" t="s">
        <v>157</v>
      </c>
      <c r="E144" s="24"/>
      <c r="F144" s="24"/>
      <c r="G144" s="15"/>
      <c r="H144" s="25"/>
      <c r="I144" s="15"/>
      <c r="J144" s="25"/>
      <c r="K144" s="15"/>
      <c r="L144" s="25"/>
      <c r="M144" s="24"/>
      <c r="N144" s="24"/>
    </row>
    <row r="145" spans="1:14" ht="25.5" x14ac:dyDescent="0.2">
      <c r="B145" s="10">
        <v>1</v>
      </c>
      <c r="C145" s="10" t="s">
        <v>6</v>
      </c>
      <c r="D145" s="8" t="s">
        <v>124</v>
      </c>
    </row>
    <row r="146" spans="1:14" x14ac:dyDescent="0.2">
      <c r="A146" s="20">
        <v>30</v>
      </c>
      <c r="B146" s="22" t="s">
        <v>125</v>
      </c>
      <c r="C146" s="20"/>
      <c r="D146" s="9"/>
      <c r="E146" s="20" t="s">
        <v>17</v>
      </c>
      <c r="F146" s="20">
        <v>1</v>
      </c>
      <c r="G146" s="21"/>
      <c r="H146" s="23">
        <f>$F146*$G146</f>
        <v>0</v>
      </c>
      <c r="I146" s="21"/>
      <c r="J146" s="23">
        <f>$F146*$I146</f>
        <v>0</v>
      </c>
      <c r="K146" s="21">
        <f>$G146+$I146</f>
        <v>0</v>
      </c>
      <c r="L146" s="23">
        <f>$H146+$J146</f>
        <v>0</v>
      </c>
      <c r="M146" s="20"/>
      <c r="N146" s="20"/>
    </row>
    <row r="147" spans="1:14" ht="25.5" x14ac:dyDescent="0.2">
      <c r="A147" s="24"/>
      <c r="B147" s="26"/>
      <c r="C147" s="24"/>
      <c r="D147" s="19" t="s">
        <v>157</v>
      </c>
      <c r="E147" s="24"/>
      <c r="F147" s="24"/>
      <c r="G147" s="15"/>
      <c r="H147" s="25"/>
      <c r="I147" s="15"/>
      <c r="J147" s="25"/>
      <c r="K147" s="15"/>
      <c r="L147" s="25"/>
      <c r="M147" s="24"/>
      <c r="N147" s="24"/>
    </row>
    <row r="148" spans="1:14" ht="25.5" x14ac:dyDescent="0.2">
      <c r="B148" s="10">
        <v>1</v>
      </c>
      <c r="C148" s="10" t="s">
        <v>6</v>
      </c>
      <c r="D148" s="8" t="s">
        <v>126</v>
      </c>
    </row>
    <row r="149" spans="1:14" x14ac:dyDescent="0.2">
      <c r="A149" s="20">
        <v>31</v>
      </c>
      <c r="B149" s="22" t="s">
        <v>127</v>
      </c>
      <c r="C149" s="20"/>
      <c r="D149" s="9"/>
      <c r="E149" s="20" t="s">
        <v>17</v>
      </c>
      <c r="F149" s="20">
        <v>1</v>
      </c>
      <c r="G149" s="21"/>
      <c r="H149" s="23">
        <f>$F149*$G149</f>
        <v>0</v>
      </c>
      <c r="I149" s="21"/>
      <c r="J149" s="23">
        <f>$F149*$I149</f>
        <v>0</v>
      </c>
      <c r="K149" s="21">
        <f>$G149+$I149</f>
        <v>0</v>
      </c>
      <c r="L149" s="23">
        <f>$H149+$J149</f>
        <v>0</v>
      </c>
      <c r="M149" s="20"/>
      <c r="N149" s="20"/>
    </row>
    <row r="150" spans="1:14" ht="25.5" x14ac:dyDescent="0.2">
      <c r="A150" s="24"/>
      <c r="B150" s="26"/>
      <c r="C150" s="24"/>
      <c r="D150" s="19" t="s">
        <v>157</v>
      </c>
      <c r="E150" s="24"/>
      <c r="F150" s="24"/>
      <c r="G150" s="15"/>
      <c r="H150" s="25"/>
      <c r="I150" s="15"/>
      <c r="J150" s="25"/>
      <c r="K150" s="15"/>
      <c r="L150" s="25"/>
      <c r="M150" s="24"/>
      <c r="N150" s="24"/>
    </row>
    <row r="151" spans="1:14" x14ac:dyDescent="0.2">
      <c r="B151" s="10">
        <v>1</v>
      </c>
      <c r="C151" s="10" t="s">
        <v>6</v>
      </c>
      <c r="D151" s="8" t="s">
        <v>128</v>
      </c>
    </row>
    <row r="152" spans="1:14" x14ac:dyDescent="0.2">
      <c r="A152" s="20">
        <v>32</v>
      </c>
      <c r="B152" s="22" t="s">
        <v>27</v>
      </c>
      <c r="C152" s="20"/>
      <c r="D152" s="9"/>
      <c r="E152" s="20" t="s">
        <v>17</v>
      </c>
      <c r="F152" s="20">
        <v>1</v>
      </c>
      <c r="G152" s="21"/>
      <c r="H152" s="23">
        <f>$F152*$G152</f>
        <v>0</v>
      </c>
      <c r="I152" s="21"/>
      <c r="J152" s="23">
        <f>$F152*$I152</f>
        <v>0</v>
      </c>
      <c r="K152" s="21">
        <f>$G152+$I152</f>
        <v>0</v>
      </c>
      <c r="L152" s="23">
        <f>$H152+$J152</f>
        <v>0</v>
      </c>
      <c r="M152" s="20"/>
      <c r="N152" s="20"/>
    </row>
    <row r="153" spans="1:14" x14ac:dyDescent="0.2">
      <c r="D153" s="8" t="s">
        <v>13</v>
      </c>
    </row>
    <row r="154" spans="1:14" ht="13.5" thickBot="1" x14ac:dyDescent="0.25">
      <c r="D154" s="8" t="s">
        <v>28</v>
      </c>
    </row>
    <row r="155" spans="1:14" ht="15" x14ac:dyDescent="0.2">
      <c r="A155" s="37"/>
      <c r="B155" s="38" t="s">
        <v>29</v>
      </c>
      <c r="C155" s="37"/>
      <c r="D155" s="39"/>
      <c r="E155" s="37"/>
      <c r="F155" s="37"/>
      <c r="G155" s="36"/>
      <c r="H155" s="36">
        <f>SUM(H156:H185)</f>
        <v>0</v>
      </c>
      <c r="I155" s="36"/>
      <c r="J155" s="36">
        <f>SUM(J156:J185)</f>
        <v>0</v>
      </c>
      <c r="K155" s="36"/>
      <c r="L155" s="36">
        <f>SUM(L156:L185)</f>
        <v>0</v>
      </c>
      <c r="M155" s="37"/>
      <c r="N155" s="37"/>
    </row>
    <row r="156" spans="1:14" x14ac:dyDescent="0.2">
      <c r="A156" s="20">
        <v>33</v>
      </c>
      <c r="B156" s="22" t="s">
        <v>129</v>
      </c>
      <c r="C156" s="20"/>
      <c r="D156" s="9"/>
      <c r="E156" s="20" t="s">
        <v>17</v>
      </c>
      <c r="F156" s="20">
        <v>1</v>
      </c>
      <c r="G156" s="21"/>
      <c r="H156" s="23">
        <f>$F156*$G156</f>
        <v>0</v>
      </c>
      <c r="I156" s="21"/>
      <c r="J156" s="23">
        <f>$F156*$I156</f>
        <v>0</v>
      </c>
      <c r="K156" s="21">
        <f>$G156+$I156</f>
        <v>0</v>
      </c>
      <c r="L156" s="23">
        <f>$H156+$J156</f>
        <v>0</v>
      </c>
      <c r="M156" s="20"/>
      <c r="N156" s="20"/>
    </row>
    <row r="157" spans="1:14" x14ac:dyDescent="0.2">
      <c r="D157" s="8" t="s">
        <v>13</v>
      </c>
    </row>
    <row r="158" spans="1:14" x14ac:dyDescent="0.2">
      <c r="B158" s="10">
        <v>1</v>
      </c>
      <c r="C158" s="10" t="s">
        <v>17</v>
      </c>
      <c r="D158" s="8" t="s">
        <v>130</v>
      </c>
    </row>
    <row r="159" spans="1:14" x14ac:dyDescent="0.2">
      <c r="A159" s="20">
        <v>34</v>
      </c>
      <c r="B159" s="22" t="s">
        <v>131</v>
      </c>
      <c r="C159" s="20"/>
      <c r="D159" s="9"/>
      <c r="E159" s="20" t="s">
        <v>17</v>
      </c>
      <c r="F159" s="20">
        <v>1</v>
      </c>
      <c r="G159" s="21"/>
      <c r="H159" s="23">
        <f>$F159*$G159</f>
        <v>0</v>
      </c>
      <c r="I159" s="21"/>
      <c r="J159" s="23">
        <f>$F159*$I159</f>
        <v>0</v>
      </c>
      <c r="K159" s="21">
        <f>$G159+$I159</f>
        <v>0</v>
      </c>
      <c r="L159" s="23">
        <f>$H159+$J159</f>
        <v>0</v>
      </c>
      <c r="M159" s="20"/>
      <c r="N159" s="20"/>
    </row>
    <row r="160" spans="1:14" x14ac:dyDescent="0.2">
      <c r="B160" s="10">
        <v>1</v>
      </c>
      <c r="C160" s="10" t="s">
        <v>6</v>
      </c>
      <c r="D160" s="8" t="s">
        <v>132</v>
      </c>
    </row>
    <row r="161" spans="1:14" x14ac:dyDescent="0.2">
      <c r="A161" s="20">
        <v>35</v>
      </c>
      <c r="B161" s="22" t="s">
        <v>133</v>
      </c>
      <c r="C161" s="20"/>
      <c r="D161" s="9"/>
      <c r="E161" s="20" t="s">
        <v>17</v>
      </c>
      <c r="F161" s="20">
        <v>1</v>
      </c>
      <c r="G161" s="21"/>
      <c r="H161" s="23">
        <f>$F161*$G161</f>
        <v>0</v>
      </c>
      <c r="I161" s="21"/>
      <c r="J161" s="23">
        <f>$F161*$I161</f>
        <v>0</v>
      </c>
      <c r="K161" s="21">
        <f>$G161+$I161</f>
        <v>0</v>
      </c>
      <c r="L161" s="23">
        <f>$H161+$J161</f>
        <v>0</v>
      </c>
      <c r="M161" s="20"/>
      <c r="N161" s="20"/>
    </row>
    <row r="162" spans="1:14" ht="25.5" x14ac:dyDescent="0.2">
      <c r="B162" s="10">
        <v>1</v>
      </c>
      <c r="C162" s="10" t="s">
        <v>6</v>
      </c>
      <c r="D162" s="8" t="s">
        <v>134</v>
      </c>
    </row>
    <row r="163" spans="1:14" x14ac:dyDescent="0.2">
      <c r="A163" s="20">
        <v>36</v>
      </c>
      <c r="B163" s="22" t="s">
        <v>135</v>
      </c>
      <c r="C163" s="20"/>
      <c r="D163" s="9"/>
      <c r="E163" s="20" t="s">
        <v>17</v>
      </c>
      <c r="F163" s="20">
        <v>1</v>
      </c>
      <c r="G163" s="21"/>
      <c r="H163" s="23">
        <f>$F163*$G163</f>
        <v>0</v>
      </c>
      <c r="I163" s="21"/>
      <c r="J163" s="23">
        <f>$F163*$I163</f>
        <v>0</v>
      </c>
      <c r="K163" s="21">
        <f>$G163+$I163</f>
        <v>0</v>
      </c>
      <c r="L163" s="23">
        <f>$H163+$J163</f>
        <v>0</v>
      </c>
      <c r="M163" s="20"/>
      <c r="N163" s="20"/>
    </row>
    <row r="164" spans="1:14" ht="25.5" x14ac:dyDescent="0.2">
      <c r="B164" s="10">
        <v>2</v>
      </c>
      <c r="C164" s="10" t="s">
        <v>6</v>
      </c>
      <c r="D164" s="8" t="s">
        <v>136</v>
      </c>
    </row>
    <row r="165" spans="1:14" x14ac:dyDescent="0.2">
      <c r="B165" s="10">
        <v>1</v>
      </c>
      <c r="C165" s="10" t="s">
        <v>6</v>
      </c>
      <c r="D165" s="8" t="s">
        <v>137</v>
      </c>
    </row>
    <row r="166" spans="1:14" ht="25.5" x14ac:dyDescent="0.2">
      <c r="B166" s="10">
        <v>1</v>
      </c>
      <c r="C166" s="10" t="s">
        <v>6</v>
      </c>
      <c r="D166" s="8" t="s">
        <v>138</v>
      </c>
    </row>
    <row r="167" spans="1:14" ht="25.5" x14ac:dyDescent="0.2">
      <c r="B167" s="10">
        <v>1</v>
      </c>
      <c r="C167" s="10" t="s">
        <v>6</v>
      </c>
      <c r="D167" s="8" t="s">
        <v>139</v>
      </c>
    </row>
    <row r="168" spans="1:14" x14ac:dyDescent="0.2">
      <c r="B168" s="10">
        <v>3</v>
      </c>
      <c r="C168" s="10" t="s">
        <v>6</v>
      </c>
      <c r="D168" s="8" t="s">
        <v>140</v>
      </c>
    </row>
    <row r="169" spans="1:14" x14ac:dyDescent="0.2">
      <c r="B169" s="10">
        <v>2</v>
      </c>
      <c r="C169" s="10" t="s">
        <v>6</v>
      </c>
      <c r="D169" s="8" t="s">
        <v>141</v>
      </c>
    </row>
    <row r="170" spans="1:14" x14ac:dyDescent="0.2">
      <c r="B170" s="10">
        <v>1</v>
      </c>
      <c r="C170" s="10" t="s">
        <v>6</v>
      </c>
      <c r="D170" s="8" t="s">
        <v>142</v>
      </c>
    </row>
    <row r="171" spans="1:14" x14ac:dyDescent="0.2">
      <c r="B171" s="10">
        <v>1</v>
      </c>
      <c r="C171" s="10" t="s">
        <v>6</v>
      </c>
      <c r="D171" s="8" t="s">
        <v>143</v>
      </c>
    </row>
    <row r="172" spans="1:14" x14ac:dyDescent="0.2">
      <c r="B172" s="10">
        <v>1</v>
      </c>
      <c r="C172" s="10" t="s">
        <v>6</v>
      </c>
      <c r="D172" s="8" t="s">
        <v>144</v>
      </c>
    </row>
    <row r="173" spans="1:14" x14ac:dyDescent="0.2">
      <c r="A173" s="20">
        <v>37</v>
      </c>
      <c r="B173" s="22" t="s">
        <v>145</v>
      </c>
      <c r="C173" s="20"/>
      <c r="D173" s="9"/>
      <c r="E173" s="20" t="s">
        <v>17</v>
      </c>
      <c r="F173" s="20">
        <v>1</v>
      </c>
      <c r="G173" s="21"/>
      <c r="H173" s="23">
        <f>$F173*$G173</f>
        <v>0</v>
      </c>
      <c r="I173" s="21"/>
      <c r="J173" s="23">
        <f>$F173*$I173</f>
        <v>0</v>
      </c>
      <c r="K173" s="21">
        <f>$G173+$I173</f>
        <v>0</v>
      </c>
      <c r="L173" s="23">
        <f>$H173+$J173</f>
        <v>0</v>
      </c>
      <c r="M173" s="20"/>
      <c r="N173" s="20"/>
    </row>
    <row r="174" spans="1:14" x14ac:dyDescent="0.2">
      <c r="B174" s="10">
        <v>1</v>
      </c>
      <c r="C174" s="10" t="s">
        <v>6</v>
      </c>
      <c r="D174" s="8" t="s">
        <v>146</v>
      </c>
    </row>
    <row r="175" spans="1:14" x14ac:dyDescent="0.2">
      <c r="A175" s="20">
        <v>38</v>
      </c>
      <c r="B175" s="22" t="s">
        <v>147</v>
      </c>
      <c r="C175" s="20"/>
      <c r="D175" s="9"/>
      <c r="E175" s="20" t="s">
        <v>17</v>
      </c>
      <c r="F175" s="20">
        <v>1</v>
      </c>
      <c r="G175" s="21"/>
      <c r="H175" s="23">
        <f>$F175*$G175</f>
        <v>0</v>
      </c>
      <c r="I175" s="21"/>
      <c r="J175" s="23">
        <f>$F175*$I175</f>
        <v>0</v>
      </c>
      <c r="K175" s="21">
        <f>$G175+$I175</f>
        <v>0</v>
      </c>
      <c r="L175" s="23">
        <f>$H175+$J175</f>
        <v>0</v>
      </c>
      <c r="M175" s="20"/>
      <c r="N175" s="20"/>
    </row>
    <row r="176" spans="1:14" x14ac:dyDescent="0.2">
      <c r="B176" s="10">
        <v>1</v>
      </c>
      <c r="C176" s="10" t="s">
        <v>6</v>
      </c>
      <c r="D176" s="8" t="s">
        <v>30</v>
      </c>
    </row>
    <row r="177" spans="1:14" x14ac:dyDescent="0.2">
      <c r="B177" s="10">
        <v>1</v>
      </c>
      <c r="C177" s="10" t="s">
        <v>6</v>
      </c>
      <c r="D177" s="8" t="s">
        <v>148</v>
      </c>
    </row>
    <row r="178" spans="1:14" x14ac:dyDescent="0.2">
      <c r="B178" s="10">
        <v>1</v>
      </c>
      <c r="C178" s="10" t="s">
        <v>6</v>
      </c>
      <c r="D178" s="8" t="s">
        <v>31</v>
      </c>
    </row>
    <row r="179" spans="1:14" x14ac:dyDescent="0.2">
      <c r="A179" s="20">
        <v>39</v>
      </c>
      <c r="B179" s="22" t="s">
        <v>149</v>
      </c>
      <c r="C179" s="20"/>
      <c r="D179" s="9"/>
      <c r="E179" s="20" t="s">
        <v>17</v>
      </c>
      <c r="F179" s="20">
        <v>1</v>
      </c>
      <c r="G179" s="21"/>
      <c r="H179" s="23">
        <f>$F179*$G179</f>
        <v>0</v>
      </c>
      <c r="I179" s="21"/>
      <c r="J179" s="23">
        <f>$F179*$I179</f>
        <v>0</v>
      </c>
      <c r="K179" s="21">
        <f>$G179+$I179</f>
        <v>0</v>
      </c>
      <c r="L179" s="23">
        <f>$H179+$J179</f>
        <v>0</v>
      </c>
      <c r="M179" s="20"/>
      <c r="N179" s="20"/>
    </row>
    <row r="180" spans="1:14" x14ac:dyDescent="0.2">
      <c r="B180" s="10">
        <v>1</v>
      </c>
      <c r="C180" s="10" t="s">
        <v>6</v>
      </c>
      <c r="D180" s="8" t="s">
        <v>32</v>
      </c>
    </row>
    <row r="181" spans="1:14" x14ac:dyDescent="0.2">
      <c r="A181" s="20">
        <v>40</v>
      </c>
      <c r="B181" s="22" t="s">
        <v>150</v>
      </c>
      <c r="C181" s="20"/>
      <c r="D181" s="9"/>
      <c r="E181" s="20" t="s">
        <v>17</v>
      </c>
      <c r="F181" s="20">
        <v>1</v>
      </c>
      <c r="G181" s="21"/>
      <c r="H181" s="23">
        <f>$F181*$G181</f>
        <v>0</v>
      </c>
      <c r="I181" s="21"/>
      <c r="J181" s="23">
        <f>$F181*$I181</f>
        <v>0</v>
      </c>
      <c r="K181" s="21">
        <f>$G181+$I181</f>
        <v>0</v>
      </c>
      <c r="L181" s="23">
        <f>$H181+$J181</f>
        <v>0</v>
      </c>
      <c r="M181" s="20"/>
      <c r="N181" s="20"/>
    </row>
    <row r="182" spans="1:14" x14ac:dyDescent="0.2">
      <c r="B182" s="10">
        <v>1</v>
      </c>
      <c r="C182" s="10" t="s">
        <v>6</v>
      </c>
      <c r="D182" s="8" t="s">
        <v>151</v>
      </c>
    </row>
    <row r="183" spans="1:14" x14ac:dyDescent="0.2">
      <c r="A183" s="20">
        <v>41</v>
      </c>
      <c r="B183" s="22" t="s">
        <v>33</v>
      </c>
      <c r="C183" s="20"/>
      <c r="D183" s="9"/>
      <c r="E183" s="20" t="s">
        <v>17</v>
      </c>
      <c r="F183" s="20">
        <v>1</v>
      </c>
      <c r="G183" s="21"/>
      <c r="H183" s="23">
        <f>$F183*$G183</f>
        <v>0</v>
      </c>
      <c r="I183" s="21"/>
      <c r="J183" s="23">
        <f>$F183*$I183</f>
        <v>0</v>
      </c>
      <c r="K183" s="21">
        <f>$G183+$I183</f>
        <v>0</v>
      </c>
      <c r="L183" s="23">
        <f>$H183+$J183</f>
        <v>0</v>
      </c>
      <c r="M183" s="20"/>
      <c r="N183" s="20"/>
    </row>
    <row r="184" spans="1:14" x14ac:dyDescent="0.2">
      <c r="D184" s="8" t="s">
        <v>13</v>
      </c>
    </row>
    <row r="185" spans="1:14" ht="13.5" thickBot="1" x14ac:dyDescent="0.25">
      <c r="D185" s="8" t="s">
        <v>34</v>
      </c>
    </row>
    <row r="186" spans="1:14" ht="15" x14ac:dyDescent="0.2">
      <c r="A186" s="37"/>
      <c r="B186" s="38" t="s">
        <v>35</v>
      </c>
      <c r="C186" s="37"/>
      <c r="D186" s="39"/>
      <c r="E186" s="37"/>
      <c r="F186" s="37"/>
      <c r="G186" s="36"/>
      <c r="H186" s="36">
        <f>SUM(H187:H188)</f>
        <v>0</v>
      </c>
      <c r="I186" s="36"/>
      <c r="J186" s="36">
        <f>SUM(J187:J188)</f>
        <v>0</v>
      </c>
      <c r="K186" s="36"/>
      <c r="L186" s="36">
        <f>SUM(L187:L188)</f>
        <v>0</v>
      </c>
      <c r="M186" s="37"/>
      <c r="N186" s="37"/>
    </row>
    <row r="187" spans="1:14" x14ac:dyDescent="0.2">
      <c r="A187" s="20">
        <v>42</v>
      </c>
      <c r="B187" s="22" t="s">
        <v>152</v>
      </c>
      <c r="C187" s="20"/>
      <c r="D187" s="9"/>
      <c r="E187" s="20" t="s">
        <v>17</v>
      </c>
      <c r="F187" s="20">
        <v>1</v>
      </c>
      <c r="G187" s="21"/>
      <c r="H187" s="23">
        <f>$F187*$G187</f>
        <v>0</v>
      </c>
      <c r="I187" s="21"/>
      <c r="J187" s="23">
        <f>$F187*$I187</f>
        <v>0</v>
      </c>
      <c r="K187" s="21">
        <f>$G187+$I187</f>
        <v>0</v>
      </c>
      <c r="L187" s="23">
        <f>$H187+$J187</f>
        <v>0</v>
      </c>
      <c r="M187" s="20"/>
      <c r="N187" s="20"/>
    </row>
    <row r="188" spans="1:14" ht="25.5" x14ac:dyDescent="0.2">
      <c r="B188" s="10">
        <v>1</v>
      </c>
      <c r="C188" s="10" t="s">
        <v>6</v>
      </c>
      <c r="D188" s="8" t="s">
        <v>153</v>
      </c>
    </row>
  </sheetData>
  <customSheetViews>
    <customSheetView guid="{66F9F803-FFE9-455E-89A3-8745F3BB6857}" scale="85" showPageBreaks="1" fitToPage="1" printArea="1">
      <pane ySplit="6" topLeftCell="A7" activePane="bottomLeft" state="frozen"/>
      <selection pane="bottomLeft" activeCell="A7" sqref="A7"/>
      <pageMargins left="0.39370078740157483" right="0.39370078740157483" top="0.78740157480314965" bottom="0.39370078740157483" header="0.39370078740157483" footer="0.19685039370078741"/>
      <printOptions gridLines="1"/>
      <pageSetup paperSize="9" scale="71" fitToHeight="50" orientation="landscape" horizontalDpi="300" r:id="rId1"/>
      <headerFooter alignWithMargins="0">
        <oddHeader>&amp;CČS Krkonošská&amp;R22-10048-02</oddHeader>
        <oddFooter>&amp;L&amp;8&amp;F/&amp;A&amp;C&amp;8&amp;D / &amp;T&amp;R&amp;8&amp;P/&amp;N</oddFooter>
      </headerFooter>
    </customSheetView>
    <customSheetView guid="{CA91EC1C-C9BD-4A39-8F12-928F10502583}" scale="85" showPageBreaks="1" fitToPage="1" printArea="1" hiddenColumns="1">
      <pane ySplit="6" topLeftCell="A7" activePane="bottomLeft" state="frozen"/>
      <selection pane="bottomLeft" activeCell="A7" sqref="A7"/>
      <pageMargins left="0.39370078740157483" right="0.39370078740157483" top="0.78740157480314965" bottom="0.39370078740157483" header="0.39370078740157483" footer="0.19685039370078741"/>
      <printOptions gridLines="1"/>
      <pageSetup paperSize="9" scale="75" fitToHeight="50" orientation="landscape" horizontalDpi="300" r:id="rId2"/>
      <headerFooter alignWithMargins="0">
        <oddHeader>&amp;CČS Krkonošská&amp;R22-10048-02</oddHeader>
        <oddFooter>&amp;L&amp;8&amp;F/&amp;A&amp;C&amp;8&amp;D / &amp;T&amp;R&amp;8&amp;P/&amp;N</oddFooter>
      </headerFooter>
    </customSheetView>
  </customSheetViews>
  <mergeCells count="4">
    <mergeCell ref="B1:D1"/>
    <mergeCell ref="B2:D2"/>
    <mergeCell ref="B3:D3"/>
    <mergeCell ref="B4:D4"/>
  </mergeCells>
  <printOptions gridLines="1"/>
  <pageMargins left="0.39370078740157483" right="0.39370078740157483" top="0.78740157480314965" bottom="0.39370078740157483" header="0.39370078740157483" footer="0.19685039370078741"/>
  <pageSetup paperSize="9" scale="76" fitToHeight="50" orientation="landscape" horizontalDpi="300" r:id="rId3"/>
  <headerFooter alignWithMargins="0">
    <oddHeader>&amp;CČS Krkonošská</oddHeader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Mot</vt:lpstr>
      <vt:lpstr>Mot!Názvy_tisku</vt:lpstr>
      <vt:lpstr>Mot!Oblast_tisku</vt:lpstr>
    </vt:vector>
  </TitlesOfParts>
  <Company>GDF spol. s r.o., Oskava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tp-vo</dc:creator>
  <cp:lastModifiedBy>Eva Janatová</cp:lastModifiedBy>
  <cp:lastPrinted>2007-07-11T07:01:15Z</cp:lastPrinted>
  <dcterms:created xsi:type="dcterms:W3CDTF">2006-03-13T14:25:24Z</dcterms:created>
  <dcterms:modified xsi:type="dcterms:W3CDTF">2022-06-28T11:24:21Z</dcterms:modified>
</cp:coreProperties>
</file>