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U:\Dokumenty\INVESTICE - pracovní\Korespondence_2024\24_VDJ Zebín -sanace\"/>
    </mc:Choice>
  </mc:AlternateContent>
  <xr:revisionPtr revIDLastSave="0" documentId="13_ncr:1_{784F812C-AE58-4841-9BBA-7F9F6F2C2BE6}" xr6:coauthVersionLast="47" xr6:coauthVersionMax="47" xr10:uidLastSave="{00000000-0000-0000-0000-000000000000}"/>
  <bookViews>
    <workbookView xWindow="6645" yWindow="1575" windowWidth="28245" windowHeight="18630" xr2:uid="{00000000-000D-0000-FFFF-FFFF00000000}"/>
  </bookViews>
  <sheets>
    <sheet name="CN" sheetId="2" r:id="rId1"/>
  </sheets>
  <calcPr calcId="191029"/>
</workbook>
</file>

<file path=xl/calcChain.xml><?xml version="1.0" encoding="utf-8"?>
<calcChain xmlns="http://schemas.openxmlformats.org/spreadsheetml/2006/main">
  <c r="J20" i="2" l="1"/>
  <c r="J15" i="2"/>
  <c r="J16" i="2"/>
  <c r="J17" i="2"/>
  <c r="J7" i="2"/>
  <c r="J8" i="2"/>
  <c r="J9" i="2"/>
  <c r="J10" i="2"/>
  <c r="J11" i="2"/>
  <c r="J12" i="2"/>
  <c r="J13" i="2"/>
  <c r="J14" i="2"/>
  <c r="J18" i="2"/>
  <c r="G14" i="2" l="1"/>
  <c r="J19" i="2"/>
  <c r="G12" i="2"/>
</calcChain>
</file>

<file path=xl/sharedStrings.xml><?xml version="1.0" encoding="utf-8"?>
<sst xmlns="http://schemas.openxmlformats.org/spreadsheetml/2006/main" count="51" uniqueCount="37">
  <si>
    <t>Název akce :</t>
  </si>
  <si>
    <t xml:space="preserve"> Odběratel:</t>
  </si>
  <si>
    <t>Č.</t>
  </si>
  <si>
    <t xml:space="preserve">  MJ</t>
  </si>
  <si>
    <t>Množství</t>
  </si>
  <si>
    <t>Cena jednotky</t>
  </si>
  <si>
    <t>Celkem</t>
  </si>
  <si>
    <t>CELKEM cena bez DPH :</t>
  </si>
  <si>
    <t>Poznámka:</t>
  </si>
  <si>
    <t>Datum:</t>
  </si>
  <si>
    <t>Podpis:</t>
  </si>
  <si>
    <t>m2</t>
  </si>
  <si>
    <t xml:space="preserve"> Popis</t>
  </si>
  <si>
    <t>kpl</t>
  </si>
  <si>
    <t>úklid</t>
  </si>
  <si>
    <t>polymerní membrána MasterSeal 6100 FX</t>
  </si>
  <si>
    <t>migrující inhibitor koroze MasterProtect 8500 cl</t>
  </si>
  <si>
    <t>hrubá reprofilace do 30 mm MasterEmaco S 488</t>
  </si>
  <si>
    <t>pasivace výztuže MasterEmaco P 5000 AP</t>
  </si>
  <si>
    <t>nátěr OS-B MasterProtect 320</t>
  </si>
  <si>
    <t>rezerva investora</t>
  </si>
  <si>
    <t>zpřístupnění, pomocné lešení, osvětlení a zařízení staveniště</t>
  </si>
  <si>
    <t>stěny</t>
  </si>
  <si>
    <r>
      <t>m</t>
    </r>
    <r>
      <rPr>
        <vertAlign val="superscript"/>
        <sz val="10"/>
        <rFont val="Arial CE"/>
        <charset val="238"/>
      </rPr>
      <t>2</t>
    </r>
  </si>
  <si>
    <t>---------------------------------------------</t>
  </si>
  <si>
    <t>celkem</t>
  </si>
  <si>
    <t>strop</t>
  </si>
  <si>
    <t>podlaha</t>
  </si>
  <si>
    <t>uzavírací epoxidový nátěr MasterTop P 603</t>
  </si>
  <si>
    <t>mechanické odbourání nesoudržných částí</t>
  </si>
  <si>
    <t>Vodohospodářská a obchodní společnost, a.s.</t>
  </si>
  <si>
    <t>VDJ Zebín - nový,                        sanace armaturního prostoru</t>
  </si>
  <si>
    <t xml:space="preserve"> IČO: odběratele:</t>
  </si>
  <si>
    <t xml:space="preserve"> IČO: dodavatele:</t>
  </si>
  <si>
    <t>tryskání ABR křemičitým pískem min. 1200 bar</t>
  </si>
  <si>
    <t>oplach min. 100 bar</t>
  </si>
  <si>
    <t>dopískování výztuže na Sa 2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</si>
</sst>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č&quot;"/>
    <numFmt numFmtId="165" formatCode="_-* #,##0.00&quot; Kč&quot;_-;\-* #,##0.00&quot; Kč&quot;_-;_-* \-??&quot; Kč&quot;_-;_-@_-"/>
    <numFmt numFmtId="166" formatCode="0.0"/>
  </numFmts>
  <fonts count="24" x14ac:knownFonts="1">
    <font>
      <sz val="10"/>
      <name val="Arial"/>
      <family val="2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name val="Arial"/>
      <family val="2"/>
      <charset val="1"/>
    </font>
    <font>
      <sz val="8"/>
      <color indexed="10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8"/>
      <color indexed="8"/>
      <name val="Arial CE"/>
      <charset val="238"/>
    </font>
    <font>
      <sz val="8"/>
      <name val="Arial"/>
      <family val="2"/>
    </font>
    <font>
      <vertAlign val="superscript"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charset val="238"/>
    </font>
    <font>
      <b/>
      <sz val="9"/>
      <color indexed="8"/>
      <name val="Arial CE"/>
      <charset val="238"/>
    </font>
    <font>
      <sz val="9"/>
      <color indexed="8"/>
      <name val="Arial CE"/>
    </font>
    <font>
      <b/>
      <sz val="9"/>
      <color indexed="8"/>
      <name val="Arial CE"/>
    </font>
    <font>
      <sz val="9"/>
      <color theme="1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/>
  </cellStyleXfs>
  <cellXfs count="105">
    <xf numFmtId="0" fontId="0" fillId="0" borderId="0" xfId="0"/>
    <xf numFmtId="0" fontId="1" fillId="0" borderId="0" xfId="1"/>
    <xf numFmtId="0" fontId="2" fillId="0" borderId="0" xfId="1" applyFont="1"/>
    <xf numFmtId="0" fontId="2" fillId="0" borderId="4" xfId="1" applyFont="1" applyBorder="1"/>
    <xf numFmtId="0" fontId="5" fillId="0" borderId="0" xfId="1" applyFont="1"/>
    <xf numFmtId="0" fontId="2" fillId="0" borderId="2" xfId="1" applyFont="1" applyBorder="1"/>
    <xf numFmtId="0" fontId="3" fillId="0" borderId="3" xfId="1" applyFont="1" applyBorder="1"/>
    <xf numFmtId="0" fontId="2" fillId="0" borderId="5" xfId="1" applyFont="1" applyBorder="1"/>
    <xf numFmtId="0" fontId="3" fillId="0" borderId="15" xfId="1" applyFont="1" applyBorder="1"/>
    <xf numFmtId="0" fontId="1" fillId="0" borderId="0" xfId="1" quotePrefix="1"/>
    <xf numFmtId="166" fontId="1" fillId="0" borderId="0" xfId="1" applyNumberFormat="1"/>
    <xf numFmtId="0" fontId="8" fillId="0" borderId="0" xfId="1" applyFont="1"/>
    <xf numFmtId="0" fontId="8" fillId="0" borderId="2" xfId="1" applyFont="1" applyBorder="1"/>
    <xf numFmtId="0" fontId="2" fillId="0" borderId="25" xfId="1" applyFont="1" applyBorder="1"/>
    <xf numFmtId="0" fontId="15" fillId="0" borderId="37" xfId="1" applyFont="1" applyBorder="1" applyAlignment="1" applyProtection="1">
      <alignment horizontal="center"/>
      <protection locked="0"/>
    </xf>
    <xf numFmtId="0" fontId="15" fillId="0" borderId="42" xfId="1" applyFont="1" applyBorder="1" applyAlignment="1" applyProtection="1">
      <alignment horizontal="center"/>
      <protection locked="0"/>
    </xf>
    <xf numFmtId="0" fontId="15" fillId="0" borderId="43" xfId="1" applyFont="1" applyBorder="1" applyAlignment="1" applyProtection="1">
      <alignment horizontal="center"/>
      <protection locked="0"/>
    </xf>
    <xf numFmtId="0" fontId="15" fillId="0" borderId="44" xfId="1" applyFont="1" applyBorder="1" applyAlignment="1" applyProtection="1">
      <alignment horizontal="center"/>
      <protection locked="0"/>
    </xf>
    <xf numFmtId="0" fontId="15" fillId="0" borderId="45" xfId="1" applyFont="1" applyBorder="1" applyAlignment="1" applyProtection="1">
      <alignment horizontal="center"/>
      <protection locked="0"/>
    </xf>
    <xf numFmtId="0" fontId="15" fillId="0" borderId="46" xfId="1" applyFont="1" applyBorder="1" applyAlignment="1" applyProtection="1">
      <alignment horizontal="center"/>
      <protection locked="0"/>
    </xf>
    <xf numFmtId="0" fontId="10" fillId="0" borderId="1" xfId="1" applyFont="1" applyBorder="1"/>
    <xf numFmtId="0" fontId="19" fillId="0" borderId="1" xfId="1" applyFont="1" applyBorder="1"/>
    <xf numFmtId="2" fontId="21" fillId="0" borderId="39" xfId="2" applyNumberFormat="1" applyFont="1" applyBorder="1" applyAlignment="1" applyProtection="1">
      <alignment horizontal="center" vertical="center"/>
      <protection locked="0"/>
    </xf>
    <xf numFmtId="0" fontId="21" fillId="0" borderId="57" xfId="1" applyFont="1" applyBorder="1" applyAlignment="1">
      <alignment horizontal="left" vertical="center"/>
    </xf>
    <xf numFmtId="0" fontId="22" fillId="0" borderId="35" xfId="1" applyFont="1" applyBorder="1" applyAlignment="1">
      <alignment horizontal="left" vertical="center"/>
    </xf>
    <xf numFmtId="0" fontId="22" fillId="0" borderId="34" xfId="1" applyFont="1" applyBorder="1" applyAlignment="1">
      <alignment horizontal="left" vertical="center"/>
    </xf>
    <xf numFmtId="2" fontId="21" fillId="0" borderId="6" xfId="2" applyNumberFormat="1" applyFont="1" applyBorder="1" applyAlignment="1" applyProtection="1">
      <alignment horizontal="center" vertical="center"/>
      <protection locked="0"/>
    </xf>
    <xf numFmtId="2" fontId="21" fillId="0" borderId="49" xfId="2" applyNumberFormat="1" applyFont="1" applyBorder="1" applyAlignment="1" applyProtection="1">
      <alignment horizontal="center" vertical="center"/>
      <protection locked="0"/>
    </xf>
    <xf numFmtId="0" fontId="19" fillId="2" borderId="36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49" fontId="21" fillId="0" borderId="27" xfId="1" applyNumberFormat="1" applyFont="1" applyBorder="1" applyAlignment="1" applyProtection="1">
      <alignment horizontal="center"/>
      <protection locked="0"/>
    </xf>
    <xf numFmtId="49" fontId="21" fillId="0" borderId="12" xfId="1" applyNumberFormat="1" applyFont="1" applyBorder="1" applyAlignment="1" applyProtection="1">
      <alignment horizontal="center"/>
      <protection locked="0"/>
    </xf>
    <xf numFmtId="165" fontId="9" fillId="2" borderId="56" xfId="1" applyNumberFormat="1" applyFont="1" applyFill="1" applyBorder="1"/>
    <xf numFmtId="165" fontId="9" fillId="2" borderId="22" xfId="1" applyNumberFormat="1" applyFont="1" applyFill="1" applyBorder="1"/>
    <xf numFmtId="14" fontId="5" fillId="0" borderId="2" xfId="1" applyNumberFormat="1" applyFont="1" applyBorder="1" applyAlignment="1">
      <alignment horizontal="left"/>
    </xf>
    <xf numFmtId="0" fontId="4" fillId="0" borderId="1" xfId="1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21" fillId="0" borderId="8" xfId="1" applyFont="1" applyBorder="1" applyAlignment="1">
      <alignment horizontal="left" vertical="center"/>
    </xf>
    <xf numFmtId="0" fontId="2" fillId="2" borderId="19" xfId="1" applyFont="1" applyFill="1" applyBorder="1" applyProtection="1">
      <protection locked="0"/>
    </xf>
    <xf numFmtId="0" fontId="2" fillId="2" borderId="20" xfId="1" applyFont="1" applyFill="1" applyBorder="1" applyProtection="1">
      <protection locked="0"/>
    </xf>
    <xf numFmtId="165" fontId="9" fillId="2" borderId="21" xfId="1" applyNumberFormat="1" applyFont="1" applyFill="1" applyBorder="1" applyAlignment="1">
      <alignment horizontal="center"/>
    </xf>
    <xf numFmtId="165" fontId="9" fillId="2" borderId="51" xfId="1" applyNumberFormat="1" applyFont="1" applyFill="1" applyBorder="1" applyAlignment="1">
      <alignment horizontal="center"/>
    </xf>
    <xf numFmtId="0" fontId="22" fillId="0" borderId="47" xfId="1" applyFont="1" applyBorder="1" applyAlignment="1">
      <alignment horizontal="left" vertical="center"/>
    </xf>
    <xf numFmtId="0" fontId="22" fillId="0" borderId="48" xfId="1" applyFont="1" applyBorder="1" applyAlignment="1">
      <alignment horizontal="left" vertical="center"/>
    </xf>
    <xf numFmtId="49" fontId="23" fillId="0" borderId="30" xfId="1" applyNumberFormat="1" applyFont="1" applyBorder="1" applyAlignment="1" applyProtection="1">
      <alignment horizontal="center"/>
      <protection locked="0"/>
    </xf>
    <xf numFmtId="49" fontId="23" fillId="0" borderId="31" xfId="1" applyNumberFormat="1" applyFont="1" applyBorder="1" applyAlignment="1" applyProtection="1">
      <alignment horizontal="center"/>
      <protection locked="0"/>
    </xf>
    <xf numFmtId="164" fontId="21" fillId="0" borderId="30" xfId="1" applyNumberFormat="1" applyFont="1" applyBorder="1" applyAlignment="1" applyProtection="1">
      <alignment horizontal="center"/>
      <protection locked="0"/>
    </xf>
    <xf numFmtId="164" fontId="21" fillId="0" borderId="50" xfId="1" applyNumberFormat="1" applyFont="1" applyBorder="1" applyAlignment="1" applyProtection="1">
      <alignment horizontal="center"/>
      <protection locked="0"/>
    </xf>
    <xf numFmtId="165" fontId="20" fillId="0" borderId="54" xfId="1" applyNumberFormat="1" applyFont="1" applyBorder="1"/>
    <xf numFmtId="165" fontId="20" fillId="0" borderId="55" xfId="1" applyNumberFormat="1" applyFont="1" applyBorder="1"/>
    <xf numFmtId="0" fontId="21" fillId="0" borderId="10" xfId="1" applyFont="1" applyBorder="1" applyAlignment="1">
      <alignment horizontal="left" vertical="center"/>
    </xf>
    <xf numFmtId="0" fontId="21" fillId="0" borderId="9" xfId="1" applyFont="1" applyBorder="1" applyAlignment="1">
      <alignment horizontal="left" vertical="center"/>
    </xf>
    <xf numFmtId="0" fontId="21" fillId="0" borderId="11" xfId="1" applyFont="1" applyBorder="1" applyAlignment="1">
      <alignment horizontal="left" vertical="center"/>
    </xf>
    <xf numFmtId="0" fontId="21" fillId="0" borderId="38" xfId="1" applyFont="1" applyBorder="1" applyAlignment="1">
      <alignment horizontal="left" vertical="center"/>
    </xf>
    <xf numFmtId="0" fontId="21" fillId="0" borderId="33" xfId="1" applyFont="1" applyBorder="1" applyAlignment="1">
      <alignment horizontal="lef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32" xfId="1" applyFont="1" applyBorder="1" applyAlignment="1">
      <alignment horizontal="center" vertical="center" wrapText="1"/>
    </xf>
    <xf numFmtId="0" fontId="19" fillId="2" borderId="17" xfId="1" applyFont="1" applyFill="1" applyBorder="1" applyAlignment="1">
      <alignment horizontal="center"/>
    </xf>
    <xf numFmtId="0" fontId="19" fillId="2" borderId="0" xfId="1" applyFont="1" applyFill="1" applyAlignment="1">
      <alignment horizontal="center"/>
    </xf>
    <xf numFmtId="0" fontId="19" fillId="2" borderId="18" xfId="1" applyFont="1" applyFill="1" applyBorder="1" applyAlignment="1">
      <alignment horizontal="center"/>
    </xf>
    <xf numFmtId="49" fontId="21" fillId="0" borderId="28" xfId="1" applyNumberFormat="1" applyFont="1" applyBorder="1" applyAlignment="1" applyProtection="1">
      <alignment horizontal="center"/>
      <protection locked="0"/>
    </xf>
    <xf numFmtId="49" fontId="21" fillId="0" borderId="29" xfId="1" applyNumberFormat="1" applyFont="1" applyBorder="1" applyAlignment="1" applyProtection="1">
      <alignment horizontal="center"/>
      <protection locked="0"/>
    </xf>
    <xf numFmtId="0" fontId="19" fillId="2" borderId="1" xfId="1" applyFont="1" applyFill="1" applyBorder="1" applyAlignment="1">
      <alignment horizontal="center"/>
    </xf>
    <xf numFmtId="0" fontId="19" fillId="2" borderId="15" xfId="1" applyFont="1" applyFill="1" applyBorder="1" applyAlignment="1">
      <alignment horizontal="center"/>
    </xf>
    <xf numFmtId="0" fontId="19" fillId="2" borderId="16" xfId="1" applyFont="1" applyFill="1" applyBorder="1" applyAlignment="1">
      <alignment horizontal="center"/>
    </xf>
    <xf numFmtId="0" fontId="16" fillId="0" borderId="17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2" fillId="0" borderId="15" xfId="1" applyFont="1" applyBorder="1"/>
    <xf numFmtId="0" fontId="0" fillId="0" borderId="25" xfId="0" applyBorder="1"/>
    <xf numFmtId="0" fontId="0" fillId="0" borderId="16" xfId="0" applyBorder="1"/>
    <xf numFmtId="0" fontId="0" fillId="0" borderId="17" xfId="0" applyBorder="1"/>
    <xf numFmtId="0" fontId="0" fillId="0" borderId="0" xfId="0"/>
    <xf numFmtId="0" fontId="0" fillId="0" borderId="18" xfId="0" applyBorder="1"/>
    <xf numFmtId="0" fontId="0" fillId="0" borderId="14" xfId="0" applyBorder="1"/>
    <xf numFmtId="0" fontId="0" fillId="0" borderId="26" xfId="0" applyBorder="1"/>
    <xf numFmtId="0" fontId="0" fillId="0" borderId="13" xfId="0" applyBorder="1"/>
    <xf numFmtId="0" fontId="3" fillId="0" borderId="15" xfId="1" applyFont="1" applyBorder="1"/>
    <xf numFmtId="0" fontId="3" fillId="0" borderId="16" xfId="1" applyFont="1" applyBorder="1"/>
    <xf numFmtId="0" fontId="3" fillId="0" borderId="17" xfId="1" applyFont="1" applyBorder="1"/>
    <xf numFmtId="0" fontId="3" fillId="0" borderId="18" xfId="1" applyFont="1" applyBorder="1"/>
    <xf numFmtId="0" fontId="14" fillId="0" borderId="14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3" fillId="0" borderId="25" xfId="1" applyFont="1" applyBorder="1"/>
    <xf numFmtId="164" fontId="21" fillId="0" borderId="40" xfId="1" applyNumberFormat="1" applyFont="1" applyBorder="1" applyAlignment="1" applyProtection="1">
      <alignment horizontal="center"/>
      <protection locked="0"/>
    </xf>
    <xf numFmtId="164" fontId="21" fillId="0" borderId="41" xfId="1" applyNumberFormat="1" applyFont="1" applyBorder="1" applyAlignment="1" applyProtection="1">
      <alignment horizontal="center"/>
      <protection locked="0"/>
    </xf>
    <xf numFmtId="164" fontId="21" fillId="0" borderId="7" xfId="1" applyNumberFormat="1" applyFont="1" applyBorder="1" applyAlignment="1" applyProtection="1">
      <alignment horizontal="center"/>
      <protection locked="0"/>
    </xf>
    <xf numFmtId="164" fontId="21" fillId="0" borderId="23" xfId="1" applyNumberFormat="1" applyFont="1" applyBorder="1" applyAlignment="1" applyProtection="1">
      <alignment horizontal="center"/>
      <protection locked="0"/>
    </xf>
    <xf numFmtId="165" fontId="20" fillId="0" borderId="15" xfId="1" applyNumberFormat="1" applyFont="1" applyBorder="1"/>
    <xf numFmtId="165" fontId="20" fillId="0" borderId="16" xfId="1" applyNumberFormat="1" applyFont="1" applyBorder="1"/>
    <xf numFmtId="165" fontId="20" fillId="0" borderId="52" xfId="1" applyNumberFormat="1" applyFont="1" applyBorder="1"/>
    <xf numFmtId="165" fontId="20" fillId="0" borderId="53" xfId="1" applyNumberFormat="1" applyFont="1" applyBorder="1"/>
  </cellXfs>
  <cellStyles count="3">
    <cellStyle name="Excel Built-in Normal" xfId="1" xr:uid="{00000000-0005-0000-0000-000000000000}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78826</xdr:colOff>
      <xdr:row>1</xdr:row>
      <xdr:rowOff>24325</xdr:rowOff>
    </xdr:from>
    <xdr:to>
      <xdr:col>2</xdr:col>
      <xdr:colOff>453258</xdr:colOff>
      <xdr:row>4</xdr:row>
      <xdr:rowOff>122351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EC64F695-56EC-18FF-44F4-4839BE77F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26" y="135997"/>
          <a:ext cx="1326932" cy="5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showGridLines="0" tabSelected="1" zoomScale="145" zoomScaleNormal="145" workbookViewId="0">
      <selection activeCell="M19" sqref="M19"/>
    </sheetView>
  </sheetViews>
  <sheetFormatPr defaultColWidth="8.42578125" defaultRowHeight="12.75" x14ac:dyDescent="0.2"/>
  <cols>
    <col min="1" max="1" width="4.140625" style="1" customWidth="1"/>
    <col min="2" max="2" width="10.140625" style="1" customWidth="1"/>
    <col min="3" max="3" width="8.42578125" style="1"/>
    <col min="4" max="4" width="31.140625" style="1" customWidth="1"/>
    <col min="5" max="5" width="4.85546875" style="1" customWidth="1"/>
    <col min="6" max="6" width="2.28515625" style="1" customWidth="1"/>
    <col min="7" max="7" width="10" style="1" customWidth="1"/>
    <col min="8" max="8" width="11.42578125" style="1" customWidth="1"/>
    <col min="9" max="9" width="16.140625" style="1" customWidth="1"/>
    <col min="10" max="10" width="13.140625" style="1" customWidth="1"/>
    <col min="11" max="11" width="10" style="1" customWidth="1"/>
    <col min="12" max="16384" width="8.42578125" style="1"/>
  </cols>
  <sheetData>
    <row r="1" spans="1:11" ht="9" customHeight="1" thickBot="1" x14ac:dyDescent="0.25"/>
    <row r="2" spans="1:11" x14ac:dyDescent="0.2">
      <c r="A2" s="76"/>
      <c r="B2" s="77"/>
      <c r="C2" s="78"/>
      <c r="D2" s="8" t="s">
        <v>0</v>
      </c>
      <c r="E2" s="13"/>
      <c r="F2" s="85" t="s">
        <v>32</v>
      </c>
      <c r="G2" s="86"/>
      <c r="H2" s="96" t="s">
        <v>1</v>
      </c>
      <c r="I2" s="77"/>
      <c r="J2" s="77"/>
      <c r="K2" s="78"/>
    </row>
    <row r="3" spans="1:11" ht="12.75" customHeight="1" x14ac:dyDescent="0.2">
      <c r="A3" s="79"/>
      <c r="B3" s="80"/>
      <c r="C3" s="81"/>
      <c r="D3" s="70" t="s">
        <v>31</v>
      </c>
      <c r="E3" s="71"/>
      <c r="F3" s="60">
        <v>60109149</v>
      </c>
      <c r="G3" s="61"/>
      <c r="H3" s="91" t="s">
        <v>30</v>
      </c>
      <c r="I3" s="92"/>
      <c r="J3" s="92"/>
      <c r="K3" s="93"/>
    </row>
    <row r="4" spans="1:11" x14ac:dyDescent="0.2">
      <c r="A4" s="79"/>
      <c r="B4" s="80"/>
      <c r="C4" s="81"/>
      <c r="D4" s="72"/>
      <c r="E4" s="73"/>
      <c r="F4" s="87" t="s">
        <v>33</v>
      </c>
      <c r="G4" s="88"/>
      <c r="H4" s="92"/>
      <c r="I4" s="92"/>
      <c r="J4" s="92"/>
      <c r="K4" s="93"/>
    </row>
    <row r="5" spans="1:11" ht="13.5" thickBot="1" x14ac:dyDescent="0.25">
      <c r="A5" s="82"/>
      <c r="B5" s="83"/>
      <c r="C5" s="84"/>
      <c r="D5" s="74"/>
      <c r="E5" s="75"/>
      <c r="F5" s="89"/>
      <c r="G5" s="90"/>
      <c r="H5" s="94"/>
      <c r="I5" s="94"/>
      <c r="J5" s="94"/>
      <c r="K5" s="95"/>
    </row>
    <row r="6" spans="1:11" ht="13.5" thickBot="1" x14ac:dyDescent="0.25">
      <c r="A6" s="28" t="s">
        <v>2</v>
      </c>
      <c r="B6" s="62" t="s">
        <v>12</v>
      </c>
      <c r="C6" s="63"/>
      <c r="D6" s="64"/>
      <c r="E6" s="62" t="s">
        <v>3</v>
      </c>
      <c r="F6" s="64"/>
      <c r="G6" s="29" t="s">
        <v>4</v>
      </c>
      <c r="H6" s="67" t="s">
        <v>5</v>
      </c>
      <c r="I6" s="63"/>
      <c r="J6" s="68" t="s">
        <v>6</v>
      </c>
      <c r="K6" s="69"/>
    </row>
    <row r="7" spans="1:11" ht="15" customHeight="1" x14ac:dyDescent="0.2">
      <c r="A7" s="14">
        <v>1</v>
      </c>
      <c r="B7" s="58" t="s">
        <v>29</v>
      </c>
      <c r="C7" s="58"/>
      <c r="D7" s="58"/>
      <c r="E7" s="65" t="s">
        <v>11</v>
      </c>
      <c r="F7" s="66"/>
      <c r="G7" s="22">
        <v>35</v>
      </c>
      <c r="H7" s="97">
        <v>0</v>
      </c>
      <c r="I7" s="98"/>
      <c r="J7" s="101">
        <f t="shared" ref="J7:J18" si="0">G7*H7</f>
        <v>0</v>
      </c>
      <c r="K7" s="102"/>
    </row>
    <row r="8" spans="1:11" ht="15" customHeight="1" x14ac:dyDescent="0.2">
      <c r="A8" s="17">
        <v>2</v>
      </c>
      <c r="B8" s="23" t="s">
        <v>34</v>
      </c>
      <c r="C8" s="24"/>
      <c r="D8" s="25"/>
      <c r="E8" s="30" t="s">
        <v>11</v>
      </c>
      <c r="F8" s="31"/>
      <c r="G8" s="26">
        <v>697</v>
      </c>
      <c r="H8" s="99">
        <v>0</v>
      </c>
      <c r="I8" s="100"/>
      <c r="J8" s="103">
        <f t="shared" si="0"/>
        <v>0</v>
      </c>
      <c r="K8" s="104"/>
    </row>
    <row r="9" spans="1:11" ht="15" customHeight="1" x14ac:dyDescent="0.2">
      <c r="A9" s="15">
        <v>3</v>
      </c>
      <c r="B9" s="59" t="s">
        <v>36</v>
      </c>
      <c r="C9" s="59"/>
      <c r="D9" s="59"/>
      <c r="E9" s="30" t="s">
        <v>11</v>
      </c>
      <c r="F9" s="31"/>
      <c r="G9" s="26">
        <v>24</v>
      </c>
      <c r="H9" s="99">
        <v>0</v>
      </c>
      <c r="I9" s="100"/>
      <c r="J9" s="103">
        <f t="shared" si="0"/>
        <v>0</v>
      </c>
      <c r="K9" s="104"/>
    </row>
    <row r="10" spans="1:11" ht="15" customHeight="1" x14ac:dyDescent="0.2">
      <c r="A10" s="15">
        <v>4</v>
      </c>
      <c r="B10" s="42" t="s">
        <v>18</v>
      </c>
      <c r="C10" s="42"/>
      <c r="D10" s="42"/>
      <c r="E10" s="30" t="s">
        <v>11</v>
      </c>
      <c r="F10" s="31"/>
      <c r="G10" s="26">
        <v>24</v>
      </c>
      <c r="H10" s="99">
        <v>0</v>
      </c>
      <c r="I10" s="100"/>
      <c r="J10" s="103">
        <f t="shared" si="0"/>
        <v>0</v>
      </c>
      <c r="K10" s="104"/>
    </row>
    <row r="11" spans="1:11" ht="15" customHeight="1" x14ac:dyDescent="0.2">
      <c r="A11" s="15">
        <v>5</v>
      </c>
      <c r="B11" s="42" t="s">
        <v>17</v>
      </c>
      <c r="C11" s="42"/>
      <c r="D11" s="42"/>
      <c r="E11" s="30" t="s">
        <v>11</v>
      </c>
      <c r="F11" s="31"/>
      <c r="G11" s="26">
        <v>35</v>
      </c>
      <c r="H11" s="99">
        <v>0</v>
      </c>
      <c r="I11" s="100"/>
      <c r="J11" s="103">
        <f t="shared" si="0"/>
        <v>0</v>
      </c>
      <c r="K11" s="104"/>
    </row>
    <row r="12" spans="1:11" ht="15" customHeight="1" x14ac:dyDescent="0.2">
      <c r="A12" s="15">
        <v>6</v>
      </c>
      <c r="B12" s="42" t="s">
        <v>16</v>
      </c>
      <c r="C12" s="42"/>
      <c r="D12" s="42"/>
      <c r="E12" s="30" t="s">
        <v>11</v>
      </c>
      <c r="F12" s="31"/>
      <c r="G12" s="26">
        <f>163+15</f>
        <v>178</v>
      </c>
      <c r="H12" s="99">
        <v>0</v>
      </c>
      <c r="I12" s="100"/>
      <c r="J12" s="103">
        <f t="shared" si="0"/>
        <v>0</v>
      </c>
      <c r="K12" s="104"/>
    </row>
    <row r="13" spans="1:11" ht="15" customHeight="1" x14ac:dyDescent="0.2">
      <c r="A13" s="15">
        <v>7</v>
      </c>
      <c r="B13" s="42" t="s">
        <v>35</v>
      </c>
      <c r="C13" s="42"/>
      <c r="D13" s="42"/>
      <c r="E13" s="30" t="s">
        <v>11</v>
      </c>
      <c r="F13" s="31"/>
      <c r="G13" s="26">
        <v>697</v>
      </c>
      <c r="H13" s="99">
        <v>0</v>
      </c>
      <c r="I13" s="100"/>
      <c r="J13" s="103">
        <f t="shared" si="0"/>
        <v>0</v>
      </c>
      <c r="K13" s="104"/>
    </row>
    <row r="14" spans="1:11" ht="15" customHeight="1" x14ac:dyDescent="0.2">
      <c r="A14" s="15">
        <v>8</v>
      </c>
      <c r="B14" s="42" t="s">
        <v>15</v>
      </c>
      <c r="C14" s="42"/>
      <c r="D14" s="42"/>
      <c r="E14" s="30" t="s">
        <v>11</v>
      </c>
      <c r="F14" s="31"/>
      <c r="G14" s="26">
        <f>697-157.5</f>
        <v>539.5</v>
      </c>
      <c r="H14" s="99">
        <v>0</v>
      </c>
      <c r="I14" s="100"/>
      <c r="J14" s="103">
        <f t="shared" si="0"/>
        <v>0</v>
      </c>
      <c r="K14" s="104"/>
    </row>
    <row r="15" spans="1:11" ht="15" customHeight="1" x14ac:dyDescent="0.2">
      <c r="A15" s="16">
        <v>9</v>
      </c>
      <c r="B15" s="55" t="s">
        <v>28</v>
      </c>
      <c r="C15" s="56"/>
      <c r="D15" s="57"/>
      <c r="E15" s="30" t="s">
        <v>11</v>
      </c>
      <c r="F15" s="31"/>
      <c r="G15" s="26">
        <v>157.5</v>
      </c>
      <c r="H15" s="99">
        <v>0</v>
      </c>
      <c r="I15" s="100"/>
      <c r="J15" s="103">
        <f>G15*H15</f>
        <v>0</v>
      </c>
      <c r="K15" s="104"/>
    </row>
    <row r="16" spans="1:11" ht="15" customHeight="1" x14ac:dyDescent="0.2">
      <c r="A16" s="17">
        <v>10</v>
      </c>
      <c r="B16" s="42" t="s">
        <v>19</v>
      </c>
      <c r="C16" s="42"/>
      <c r="D16" s="42"/>
      <c r="E16" s="30" t="s">
        <v>11</v>
      </c>
      <c r="F16" s="31"/>
      <c r="G16" s="26">
        <v>697</v>
      </c>
      <c r="H16" s="99">
        <v>0</v>
      </c>
      <c r="I16" s="100"/>
      <c r="J16" s="103">
        <f>G16*H16</f>
        <v>0</v>
      </c>
      <c r="K16" s="104"/>
    </row>
    <row r="17" spans="1:11" ht="15" customHeight="1" x14ac:dyDescent="0.2">
      <c r="A17" s="15">
        <v>11</v>
      </c>
      <c r="B17" s="42" t="s">
        <v>14</v>
      </c>
      <c r="C17" s="42"/>
      <c r="D17" s="42"/>
      <c r="E17" s="30" t="s">
        <v>13</v>
      </c>
      <c r="F17" s="31"/>
      <c r="G17" s="26">
        <v>1</v>
      </c>
      <c r="H17" s="99">
        <v>0</v>
      </c>
      <c r="I17" s="100"/>
      <c r="J17" s="103">
        <f>G17*H17</f>
        <v>0</v>
      </c>
      <c r="K17" s="104"/>
    </row>
    <row r="18" spans="1:11" ht="15" customHeight="1" x14ac:dyDescent="0.2">
      <c r="A18" s="18">
        <v>12</v>
      </c>
      <c r="B18" s="42" t="s">
        <v>21</v>
      </c>
      <c r="C18" s="42"/>
      <c r="D18" s="42"/>
      <c r="E18" s="30" t="s">
        <v>13</v>
      </c>
      <c r="F18" s="31"/>
      <c r="G18" s="26">
        <v>1</v>
      </c>
      <c r="H18" s="99">
        <v>0</v>
      </c>
      <c r="I18" s="100"/>
      <c r="J18" s="103">
        <f t="shared" si="0"/>
        <v>0</v>
      </c>
      <c r="K18" s="104"/>
    </row>
    <row r="19" spans="1:11" ht="15" customHeight="1" thickBot="1" x14ac:dyDescent="0.25">
      <c r="A19" s="19">
        <v>13</v>
      </c>
      <c r="B19" s="47" t="s">
        <v>20</v>
      </c>
      <c r="C19" s="47"/>
      <c r="D19" s="48"/>
      <c r="E19" s="49" t="s">
        <v>13</v>
      </c>
      <c r="F19" s="50"/>
      <c r="G19" s="27">
        <v>1</v>
      </c>
      <c r="H19" s="51">
        <v>80000</v>
      </c>
      <c r="I19" s="52"/>
      <c r="J19" s="53">
        <f t="shared" ref="J19" si="1">G19*H19</f>
        <v>80000</v>
      </c>
      <c r="K19" s="54"/>
    </row>
    <row r="20" spans="1:11" ht="15.75" thickBot="1" x14ac:dyDescent="0.3">
      <c r="A20" s="43"/>
      <c r="B20" s="44"/>
      <c r="C20" s="44"/>
      <c r="D20" s="44"/>
      <c r="E20" s="44"/>
      <c r="F20" s="44"/>
      <c r="G20" s="44"/>
      <c r="H20" s="45" t="s">
        <v>7</v>
      </c>
      <c r="I20" s="46"/>
      <c r="J20" s="32">
        <f>SUM(J7:K19)</f>
        <v>80000</v>
      </c>
      <c r="K20" s="33"/>
    </row>
    <row r="21" spans="1:11" x14ac:dyDescent="0.2">
      <c r="A21" s="35" t="s">
        <v>8</v>
      </c>
      <c r="B21" s="36"/>
      <c r="C21" s="36"/>
      <c r="D21" s="36"/>
      <c r="E21" s="36"/>
      <c r="F21" s="36"/>
      <c r="G21" s="37"/>
      <c r="H21" s="20" t="s">
        <v>9</v>
      </c>
      <c r="I21" s="11"/>
      <c r="J21" s="11"/>
      <c r="K21" s="12"/>
    </row>
    <row r="22" spans="1:11" x14ac:dyDescent="0.2">
      <c r="A22" s="38"/>
      <c r="B22" s="36"/>
      <c r="C22" s="36"/>
      <c r="D22" s="36"/>
      <c r="E22" s="36"/>
      <c r="F22" s="36"/>
      <c r="G22" s="37"/>
      <c r="H22" s="21"/>
      <c r="I22" s="4"/>
      <c r="J22" s="2"/>
      <c r="K22" s="5"/>
    </row>
    <row r="23" spans="1:11" x14ac:dyDescent="0.2">
      <c r="A23" s="38"/>
      <c r="B23" s="36"/>
      <c r="C23" s="36"/>
      <c r="D23" s="36"/>
      <c r="E23" s="36"/>
      <c r="F23" s="36"/>
      <c r="G23" s="37"/>
      <c r="H23" s="20" t="s">
        <v>10</v>
      </c>
      <c r="I23" s="34"/>
      <c r="J23" s="34"/>
      <c r="K23" s="34"/>
    </row>
    <row r="24" spans="1:11" ht="13.5" thickBot="1" x14ac:dyDescent="0.25">
      <c r="A24" s="39"/>
      <c r="B24" s="40"/>
      <c r="C24" s="40"/>
      <c r="D24" s="40"/>
      <c r="E24" s="40"/>
      <c r="F24" s="40"/>
      <c r="G24" s="41"/>
      <c r="H24" s="6"/>
      <c r="I24" s="3"/>
      <c r="J24" s="3"/>
      <c r="K24" s="7"/>
    </row>
    <row r="26" spans="1:11" ht="14.25" x14ac:dyDescent="0.2">
      <c r="B26" s="1" t="s">
        <v>22</v>
      </c>
      <c r="C26" s="10">
        <v>376.5</v>
      </c>
      <c r="D26" s="1" t="s">
        <v>23</v>
      </c>
    </row>
    <row r="27" spans="1:11" ht="14.25" x14ac:dyDescent="0.2">
      <c r="B27" s="1" t="s">
        <v>26</v>
      </c>
      <c r="C27" s="10">
        <v>163</v>
      </c>
      <c r="D27" s="1" t="s">
        <v>23</v>
      </c>
    </row>
    <row r="28" spans="1:11" ht="14.25" x14ac:dyDescent="0.2">
      <c r="B28" s="1" t="s">
        <v>27</v>
      </c>
      <c r="C28" s="10">
        <v>157.5</v>
      </c>
      <c r="D28" s="1" t="s">
        <v>23</v>
      </c>
    </row>
    <row r="29" spans="1:11" x14ac:dyDescent="0.2">
      <c r="B29" s="9" t="s">
        <v>24</v>
      </c>
    </row>
    <row r="30" spans="1:11" ht="14.25" x14ac:dyDescent="0.2">
      <c r="B30" s="1" t="s">
        <v>25</v>
      </c>
      <c r="C30" s="10">
        <v>697</v>
      </c>
      <c r="D30" s="1" t="s">
        <v>23</v>
      </c>
    </row>
  </sheetData>
  <sheetProtection selectLockedCells="1" selectUnlockedCells="1"/>
  <mergeCells count="68">
    <mergeCell ref="H15:I15"/>
    <mergeCell ref="H16:I16"/>
    <mergeCell ref="H17:I17"/>
    <mergeCell ref="H18:I18"/>
    <mergeCell ref="J15:K15"/>
    <mergeCell ref="J16:K16"/>
    <mergeCell ref="J17:K17"/>
    <mergeCell ref="J18:K18"/>
    <mergeCell ref="J12:K12"/>
    <mergeCell ref="J13:K13"/>
    <mergeCell ref="H13:I13"/>
    <mergeCell ref="H14:I14"/>
    <mergeCell ref="J14:K14"/>
    <mergeCell ref="H12:I12"/>
    <mergeCell ref="J7:K7"/>
    <mergeCell ref="J8:K8"/>
    <mergeCell ref="J9:K9"/>
    <mergeCell ref="J10:K10"/>
    <mergeCell ref="J11:K11"/>
    <mergeCell ref="H7:I7"/>
    <mergeCell ref="H8:I8"/>
    <mergeCell ref="H9:I9"/>
    <mergeCell ref="H10:I10"/>
    <mergeCell ref="H11:I11"/>
    <mergeCell ref="H6:I6"/>
    <mergeCell ref="J6:K6"/>
    <mergeCell ref="D3:E5"/>
    <mergeCell ref="A2:C5"/>
    <mergeCell ref="F2:G2"/>
    <mergeCell ref="F4:G4"/>
    <mergeCell ref="F5:G5"/>
    <mergeCell ref="H3:K5"/>
    <mergeCell ref="H2:K2"/>
    <mergeCell ref="B7:D7"/>
    <mergeCell ref="B9:D9"/>
    <mergeCell ref="F3:G3"/>
    <mergeCell ref="B6:D6"/>
    <mergeCell ref="E6:F6"/>
    <mergeCell ref="E8:F8"/>
    <mergeCell ref="E7:F7"/>
    <mergeCell ref="E9:F9"/>
    <mergeCell ref="B13:D13"/>
    <mergeCell ref="B14:D14"/>
    <mergeCell ref="B16:D16"/>
    <mergeCell ref="B15:D15"/>
    <mergeCell ref="B10:D10"/>
    <mergeCell ref="B11:D11"/>
    <mergeCell ref="B12:D12"/>
    <mergeCell ref="J20:K20"/>
    <mergeCell ref="I23:K23"/>
    <mergeCell ref="A21:G24"/>
    <mergeCell ref="B17:D17"/>
    <mergeCell ref="E17:F17"/>
    <mergeCell ref="A20:G20"/>
    <mergeCell ref="H20:I20"/>
    <mergeCell ref="B18:D18"/>
    <mergeCell ref="E18:F18"/>
    <mergeCell ref="B19:D19"/>
    <mergeCell ref="E19:F19"/>
    <mergeCell ref="H19:I19"/>
    <mergeCell ref="J19:K19"/>
    <mergeCell ref="E12:F12"/>
    <mergeCell ref="E11:F11"/>
    <mergeCell ref="E10:F10"/>
    <mergeCell ref="E15:F15"/>
    <mergeCell ref="E16:F16"/>
    <mergeCell ref="E14:F14"/>
    <mergeCell ref="E13:F13"/>
  </mergeCells>
  <phoneticPr fontId="11" type="noConversion"/>
  <pageMargins left="0.98425196850393704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Čáp</dc:creator>
  <cp:lastModifiedBy>Eva Janatová</cp:lastModifiedBy>
  <cp:lastPrinted>2024-06-25T11:42:35Z</cp:lastPrinted>
  <dcterms:created xsi:type="dcterms:W3CDTF">2019-01-10T08:46:44Z</dcterms:created>
  <dcterms:modified xsi:type="dcterms:W3CDTF">2024-06-25T11:42:38Z</dcterms:modified>
</cp:coreProperties>
</file>