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_ČINNOST - INVESTICE\OPRAVY VODOVODU\2025_05_Hořice ul. Husova\POPTÁVKA\"/>
    </mc:Choice>
  </mc:AlternateContent>
  <xr:revisionPtr revIDLastSave="0" documentId="13_ncr:1_{8FF28271-3FEA-4890-BCC4-8FD6C9EBEA55}" xr6:coauthVersionLast="47" xr6:coauthVersionMax="47" xr10:uidLastSave="{00000000-0000-0000-0000-000000000000}"/>
  <bookViews>
    <workbookView xWindow="2010" yWindow="960" windowWidth="19185" windowHeight="17310" tabRatio="771" xr2:uid="{00000000-000D-0000-FFFF-FFFF00000000}"/>
  </bookViews>
  <sheets>
    <sheet name="rozpočet" sheetId="12" r:id="rId1"/>
  </sheets>
  <definedNames>
    <definedName name="_xlnm.Print_Area" localSheetId="0">rozpočet!$A$1:$F$36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2" l="1"/>
  <c r="F12" i="12"/>
  <c r="D18" i="12"/>
  <c r="D14" i="12"/>
  <c r="D13" i="12"/>
  <c r="D16" i="12"/>
  <c r="F21" i="12"/>
  <c r="D15" i="12"/>
  <c r="F11" i="12"/>
  <c r="F20" i="12"/>
  <c r="F24" i="12"/>
  <c r="F13" i="12" l="1"/>
  <c r="F15" i="12"/>
  <c r="F18" i="12"/>
  <c r="F23" i="12"/>
  <c r="F19" i="12"/>
  <c r="F16" i="12"/>
  <c r="F25" i="12"/>
  <c r="F22" i="12"/>
  <c r="F10" i="12"/>
  <c r="F14" i="12"/>
  <c r="F27" i="12" l="1"/>
</calcChain>
</file>

<file path=xl/sharedStrings.xml><?xml version="1.0" encoding="utf-8"?>
<sst xmlns="http://schemas.openxmlformats.org/spreadsheetml/2006/main" count="50" uniqueCount="39">
  <si>
    <t>Objednavatel:     Vodohospodářská a obchodní společnost a.s.</t>
  </si>
  <si>
    <t xml:space="preserve">Zhotovitel:     </t>
  </si>
  <si>
    <t xml:space="preserve">                             Na Tobolce 428, 506 01 Jičín</t>
  </si>
  <si>
    <t>č.</t>
  </si>
  <si>
    <t>MJ</t>
  </si>
  <si>
    <t>Množství celkem</t>
  </si>
  <si>
    <t>m</t>
  </si>
  <si>
    <t>Vypracoval:</t>
  </si>
  <si>
    <t>dne:</t>
  </si>
  <si>
    <t>email:</t>
  </si>
  <si>
    <t>tel:</t>
  </si>
  <si>
    <t>Cena /MJ</t>
  </si>
  <si>
    <t>Cena celkem (Kč)</t>
  </si>
  <si>
    <t>NÁZEV POLOŽKY</t>
  </si>
  <si>
    <t>CENA CELKEM (bez DPH)</t>
  </si>
  <si>
    <t>ks</t>
  </si>
  <si>
    <t>rezerva investora</t>
  </si>
  <si>
    <t>kpl</t>
  </si>
  <si>
    <t>Poznámka:</t>
  </si>
  <si>
    <t>POLOŽKOVÝ ROZPOČET</t>
  </si>
  <si>
    <t>DIO -Zvl. Užívání -  projednání, odsouhlasení, realizace</t>
  </si>
  <si>
    <r>
      <t>m</t>
    </r>
    <r>
      <rPr>
        <vertAlign val="superscript"/>
        <sz val="10"/>
        <color indexed="8"/>
        <rFont val="Arial"/>
        <family val="2"/>
        <charset val="238"/>
      </rPr>
      <t>2</t>
    </r>
  </si>
  <si>
    <t>zařízení staveniště včetně zabezpečení BOZP</t>
  </si>
  <si>
    <t>přepojení přípojek - RD - komplet včetně řezání a likvidace asfaltů</t>
  </si>
  <si>
    <t>hydrant včetně šoupěte - komplet , zakončení včetně řezání a likvidace asfaltů</t>
  </si>
  <si>
    <t xml:space="preserve">m </t>
  </si>
  <si>
    <t xml:space="preserve">oprava vodovodu dn 110 - komplet - protlakem </t>
  </si>
  <si>
    <t>úprava povrchů ŠTD + frézovaný asfalt</t>
  </si>
  <si>
    <t>počet šoupat DN 80 včetně montáže</t>
  </si>
  <si>
    <t>příplatek za provedení přípojky nad 2 metry- komplet výkopem včetně všech doprovodných činností</t>
  </si>
  <si>
    <t>počet šoupat DN 100 včetně montáže</t>
  </si>
  <si>
    <t xml:space="preserve">Objekt: Hořice ul. Husova a ul. Žerotínova, oprava vodovodu </t>
  </si>
  <si>
    <t xml:space="preserve">oprava vodovodu dn 110 - komplet - výkopem </t>
  </si>
  <si>
    <r>
      <t xml:space="preserve">napojení na stávající řad - komplet včetně řezání </t>
    </r>
    <r>
      <rPr>
        <b/>
        <sz val="12"/>
        <rFont val="Calibri"/>
        <family val="2"/>
        <charset val="238"/>
        <scheme val="minor"/>
      </rPr>
      <t>a likvidace asfaltů</t>
    </r>
    <r>
      <rPr>
        <b/>
        <sz val="12"/>
        <color theme="1"/>
        <rFont val="Calibri"/>
        <family val="2"/>
        <charset val="238"/>
        <scheme val="minor"/>
      </rPr>
      <t xml:space="preserve">  (WAGA)</t>
    </r>
  </si>
  <si>
    <t>provedení výměny domovních uzávěrů na d 110 - samostatně</t>
  </si>
  <si>
    <t>provedení výměny domovních uzávěrů na d 160 - samostatně</t>
  </si>
  <si>
    <t>zhotovení prostupu do armaturní šachty (odvrt včetně dotěsnění)</t>
  </si>
  <si>
    <t>úprava povrchů ŠTD + zámková dlažba 8 cm</t>
  </si>
  <si>
    <t>provedení suchovodu komplet - zabezpečení zásobování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</si>
</sst>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i/>
      <sz val="12"/>
      <color indexed="8"/>
      <name val="Arial Black"/>
      <family val="2"/>
      <charset val="238"/>
    </font>
    <font>
      <i/>
      <sz val="12"/>
      <color indexed="8"/>
      <name val="Calibri"/>
      <family val="2"/>
      <charset val="238"/>
    </font>
    <font>
      <b/>
      <sz val="11"/>
      <color indexed="8"/>
      <name val="Arial Black"/>
      <family val="2"/>
      <charset val="238"/>
    </font>
    <font>
      <b/>
      <sz val="12"/>
      <color indexed="8"/>
      <name val="Calibri"/>
      <family val="2"/>
      <charset val="238"/>
    </font>
    <font>
      <sz val="16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2"/>
      <color indexed="8"/>
      <name val="Calibri"/>
      <family val="2"/>
      <charset val="238"/>
    </font>
    <font>
      <b/>
      <i/>
      <sz val="14"/>
      <color indexed="8"/>
      <name val="Arial Black"/>
      <family val="2"/>
      <charset val="238"/>
    </font>
    <font>
      <sz val="14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1"/>
      <name val="Arial"/>
      <family val="2"/>
      <charset val="238"/>
    </font>
    <font>
      <b/>
      <sz val="14"/>
      <color indexed="8"/>
      <name val="Calibri"/>
      <family val="2"/>
      <charset val="238"/>
    </font>
    <font>
      <vertAlign val="superscript"/>
      <sz val="10"/>
      <color indexed="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2" xfId="0" applyFont="1" applyBorder="1"/>
    <xf numFmtId="0" fontId="0" fillId="0" borderId="11" xfId="0" applyBorder="1"/>
    <xf numFmtId="0" fontId="8" fillId="0" borderId="0" xfId="0" applyFont="1"/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9" fillId="0" borderId="11" xfId="0" applyNumberFormat="1" applyFont="1" applyBorder="1" applyAlignment="1">
      <alignment horizontal="right" vertical="center"/>
    </xf>
    <xf numFmtId="14" fontId="0" fillId="0" borderId="16" xfId="0" applyNumberFormat="1" applyBorder="1"/>
    <xf numFmtId="4" fontId="11" fillId="0" borderId="0" xfId="0" applyNumberFormat="1" applyFont="1" applyAlignment="1">
      <alignment horizontal="right" vertical="center"/>
    </xf>
    <xf numFmtId="0" fontId="3" fillId="2" borderId="5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16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4" fontId="10" fillId="2" borderId="18" xfId="0" applyNumberFormat="1" applyFont="1" applyFill="1" applyBorder="1" applyAlignment="1">
      <alignment horizontal="right" vertical="center"/>
    </xf>
    <xf numFmtId="0" fontId="19" fillId="0" borderId="12" xfId="0" applyFont="1" applyBorder="1" applyAlignment="1">
      <alignment horizontal="left" vertical="center"/>
    </xf>
    <xf numFmtId="0" fontId="17" fillId="2" borderId="19" xfId="0" applyFont="1" applyFill="1" applyBorder="1" applyAlignment="1">
      <alignment horizontal="center" vertical="center"/>
    </xf>
    <xf numFmtId="0" fontId="19" fillId="0" borderId="12" xfId="0" applyFont="1" applyBorder="1" applyAlignment="1">
      <alignment horizontal="left" vertical="center" wrapText="1"/>
    </xf>
    <xf numFmtId="0" fontId="0" fillId="0" borderId="20" xfId="0" applyBorder="1"/>
    <xf numFmtId="0" fontId="19" fillId="0" borderId="21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4" fontId="2" fillId="0" borderId="21" xfId="0" applyNumberFormat="1" applyFont="1" applyBorder="1" applyAlignment="1">
      <alignment horizontal="right" vertical="center" wrapText="1"/>
    </xf>
    <xf numFmtId="4" fontId="9" fillId="0" borderId="20" xfId="0" applyNumberFormat="1" applyFont="1" applyBorder="1" applyAlignment="1">
      <alignment horizontal="right" vertical="center"/>
    </xf>
    <xf numFmtId="0" fontId="16" fillId="0" borderId="22" xfId="0" applyFont="1" applyBorder="1" applyAlignment="1">
      <alignment horizontal="center" vertical="center"/>
    </xf>
    <xf numFmtId="4" fontId="2" fillId="0" borderId="22" xfId="0" applyNumberFormat="1" applyFont="1" applyBorder="1" applyAlignment="1">
      <alignment horizontal="right" vertical="center"/>
    </xf>
    <xf numFmtId="0" fontId="19" fillId="0" borderId="22" xfId="0" applyFont="1" applyBorder="1" applyAlignment="1">
      <alignment horizontal="left" vertical="center"/>
    </xf>
    <xf numFmtId="0" fontId="1" fillId="0" borderId="22" xfId="0" applyFont="1" applyBorder="1" applyAlignment="1">
      <alignment horizontal="center" vertical="center"/>
    </xf>
    <xf numFmtId="4" fontId="2" fillId="0" borderId="16" xfId="0" applyNumberFormat="1" applyFont="1" applyBorder="1" applyAlignment="1">
      <alignment horizontal="right" vertical="center"/>
    </xf>
    <xf numFmtId="0" fontId="11" fillId="0" borderId="8" xfId="0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4" fillId="0" borderId="0" xfId="0" applyFont="1"/>
    <xf numFmtId="0" fontId="0" fillId="0" borderId="0" xfId="0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6"/>
  <sheetViews>
    <sheetView tabSelected="1" topLeftCell="A8" zoomScale="115" zoomScaleNormal="115" workbookViewId="0">
      <selection activeCell="G15" sqref="G15"/>
    </sheetView>
  </sheetViews>
  <sheetFormatPr defaultRowHeight="15" x14ac:dyDescent="0.25"/>
  <cols>
    <col min="1" max="1" width="4.85546875" customWidth="1"/>
    <col min="2" max="2" width="52" customWidth="1"/>
    <col min="3" max="3" width="5" customWidth="1"/>
    <col min="4" max="4" width="9.85546875" customWidth="1"/>
    <col min="5" max="5" width="12.5703125" customWidth="1"/>
    <col min="6" max="6" width="14" customWidth="1"/>
  </cols>
  <sheetData>
    <row r="1" spans="1:6" s="16" customFormat="1" ht="24.95" customHeight="1" x14ac:dyDescent="0.45">
      <c r="A1" s="57" t="s">
        <v>31</v>
      </c>
      <c r="B1" s="58"/>
      <c r="C1" s="58"/>
      <c r="D1" s="58"/>
      <c r="E1" s="58"/>
      <c r="F1" s="58"/>
    </row>
    <row r="2" spans="1:6" ht="9" customHeight="1" x14ac:dyDescent="0.4">
      <c r="A2" s="1"/>
      <c r="B2" s="1"/>
    </row>
    <row r="3" spans="1:6" ht="20.100000000000001" customHeight="1" x14ac:dyDescent="0.4">
      <c r="A3" s="59" t="s">
        <v>0</v>
      </c>
      <c r="B3" s="60"/>
      <c r="C3" s="60"/>
      <c r="D3" s="60"/>
      <c r="E3" s="60"/>
      <c r="F3" s="60"/>
    </row>
    <row r="4" spans="1:6" ht="20.100000000000001" customHeight="1" x14ac:dyDescent="0.4">
      <c r="A4" s="61" t="s">
        <v>2</v>
      </c>
      <c r="B4" s="62"/>
      <c r="C4" s="62"/>
      <c r="D4" s="62"/>
      <c r="E4" s="62"/>
      <c r="F4" s="62"/>
    </row>
    <row r="5" spans="1:6" ht="20.100000000000001" customHeight="1" x14ac:dyDescent="0.4">
      <c r="A5" s="59" t="s">
        <v>1</v>
      </c>
      <c r="B5" s="60"/>
      <c r="C5" s="60"/>
      <c r="D5" s="60"/>
      <c r="E5" s="60"/>
      <c r="F5" s="60"/>
    </row>
    <row r="6" spans="1:6" ht="20.100000000000001" customHeight="1" x14ac:dyDescent="0.4">
      <c r="A6" s="1"/>
    </row>
    <row r="7" spans="1:6" ht="20.100000000000001" customHeight="1" thickBot="1" x14ac:dyDescent="0.45">
      <c r="A7" s="55" t="s">
        <v>19</v>
      </c>
      <c r="B7" s="56"/>
      <c r="C7" s="56"/>
      <c r="D7" s="56"/>
      <c r="E7" s="56"/>
      <c r="F7" s="56"/>
    </row>
    <row r="8" spans="1:6" ht="34.5" customHeight="1" thickBot="1" x14ac:dyDescent="0.3">
      <c r="A8" s="20" t="s">
        <v>3</v>
      </c>
      <c r="B8" s="21" t="s">
        <v>13</v>
      </c>
      <c r="C8" s="21" t="s">
        <v>4</v>
      </c>
      <c r="D8" s="22" t="s">
        <v>5</v>
      </c>
      <c r="E8" s="22" t="s">
        <v>11</v>
      </c>
      <c r="F8" s="23" t="s">
        <v>12</v>
      </c>
    </row>
    <row r="9" spans="1:6" ht="15" customHeight="1" thickBot="1" x14ac:dyDescent="0.45">
      <c r="A9" s="2"/>
      <c r="B9" s="3"/>
    </row>
    <row r="10" spans="1:6" ht="30" customHeight="1" x14ac:dyDescent="0.25">
      <c r="A10" s="63">
        <v>1</v>
      </c>
      <c r="B10" s="46" t="s">
        <v>26</v>
      </c>
      <c r="C10" s="47" t="s">
        <v>6</v>
      </c>
      <c r="D10" s="44">
        <v>195</v>
      </c>
      <c r="E10" s="45"/>
      <c r="F10" s="48">
        <f t="shared" ref="F10:F25" si="0">SUM(E10*D10)</f>
        <v>0</v>
      </c>
    </row>
    <row r="11" spans="1:6" ht="30" customHeight="1" x14ac:dyDescent="0.25">
      <c r="A11" s="64">
        <v>2</v>
      </c>
      <c r="B11" s="35" t="s">
        <v>32</v>
      </c>
      <c r="C11" s="19" t="s">
        <v>6</v>
      </c>
      <c r="D11" s="32">
        <v>103</v>
      </c>
      <c r="E11" s="24"/>
      <c r="F11" s="25">
        <f t="shared" si="0"/>
        <v>0</v>
      </c>
    </row>
    <row r="12" spans="1:6" ht="32.25" customHeight="1" x14ac:dyDescent="0.25">
      <c r="A12" s="64">
        <v>3</v>
      </c>
      <c r="B12" s="37" t="s">
        <v>36</v>
      </c>
      <c r="C12" s="19" t="s">
        <v>15</v>
      </c>
      <c r="D12" s="32">
        <v>1</v>
      </c>
      <c r="E12" s="24"/>
      <c r="F12" s="25">
        <f t="shared" si="0"/>
        <v>0</v>
      </c>
    </row>
    <row r="13" spans="1:6" ht="30" customHeight="1" x14ac:dyDescent="0.25">
      <c r="A13" s="64">
        <v>4</v>
      </c>
      <c r="B13" s="35" t="s">
        <v>30</v>
      </c>
      <c r="C13" s="19" t="s">
        <v>15</v>
      </c>
      <c r="D13" s="32">
        <f>5+5</f>
        <v>10</v>
      </c>
      <c r="E13" s="24"/>
      <c r="F13" s="25">
        <f t="shared" si="0"/>
        <v>0</v>
      </c>
    </row>
    <row r="14" spans="1:6" ht="30" customHeight="1" x14ac:dyDescent="0.25">
      <c r="A14" s="64">
        <v>5</v>
      </c>
      <c r="B14" s="35" t="s">
        <v>28</v>
      </c>
      <c r="C14" s="19" t="s">
        <v>15</v>
      </c>
      <c r="D14" s="32">
        <f>2+1</f>
        <v>3</v>
      </c>
      <c r="E14" s="24"/>
      <c r="F14" s="25">
        <f>SUM(E14*D14)</f>
        <v>0</v>
      </c>
    </row>
    <row r="15" spans="1:6" ht="39.75" customHeight="1" x14ac:dyDescent="0.25">
      <c r="A15" s="64">
        <v>6</v>
      </c>
      <c r="B15" s="37" t="s">
        <v>33</v>
      </c>
      <c r="C15" s="19" t="s">
        <v>15</v>
      </c>
      <c r="D15" s="33">
        <f>4+2</f>
        <v>6</v>
      </c>
      <c r="E15" s="24"/>
      <c r="F15" s="25">
        <f t="shared" si="0"/>
        <v>0</v>
      </c>
    </row>
    <row r="16" spans="1:6" ht="39.75" customHeight="1" x14ac:dyDescent="0.25">
      <c r="A16" s="64">
        <v>7</v>
      </c>
      <c r="B16" s="37" t="s">
        <v>23</v>
      </c>
      <c r="C16" s="19" t="s">
        <v>15</v>
      </c>
      <c r="D16" s="33">
        <f>2+10</f>
        <v>12</v>
      </c>
      <c r="E16" s="24"/>
      <c r="F16" s="25">
        <f t="shared" si="0"/>
        <v>0</v>
      </c>
    </row>
    <row r="17" spans="1:6" ht="39.75" customHeight="1" x14ac:dyDescent="0.25">
      <c r="A17" s="64">
        <v>8</v>
      </c>
      <c r="B17" s="37" t="s">
        <v>38</v>
      </c>
      <c r="C17" s="19" t="s">
        <v>6</v>
      </c>
      <c r="D17" s="33">
        <v>40</v>
      </c>
      <c r="E17" s="24"/>
      <c r="F17" s="25">
        <f t="shared" si="0"/>
        <v>0</v>
      </c>
    </row>
    <row r="18" spans="1:6" ht="39.75" customHeight="1" x14ac:dyDescent="0.25">
      <c r="A18" s="64">
        <v>9</v>
      </c>
      <c r="B18" s="37" t="s">
        <v>29</v>
      </c>
      <c r="C18" s="19" t="s">
        <v>25</v>
      </c>
      <c r="D18" s="33">
        <f>4+50</f>
        <v>54</v>
      </c>
      <c r="E18" s="24"/>
      <c r="F18" s="25">
        <f t="shared" si="0"/>
        <v>0</v>
      </c>
    </row>
    <row r="19" spans="1:6" ht="39.75" customHeight="1" x14ac:dyDescent="0.25">
      <c r="A19" s="64">
        <v>10</v>
      </c>
      <c r="B19" s="37" t="s">
        <v>24</v>
      </c>
      <c r="C19" s="19" t="s">
        <v>17</v>
      </c>
      <c r="D19" s="33">
        <v>2</v>
      </c>
      <c r="E19" s="24"/>
      <c r="F19" s="25">
        <f t="shared" si="0"/>
        <v>0</v>
      </c>
    </row>
    <row r="20" spans="1:6" ht="39.75" customHeight="1" x14ac:dyDescent="0.25">
      <c r="A20" s="64">
        <v>11</v>
      </c>
      <c r="B20" s="37" t="s">
        <v>35</v>
      </c>
      <c r="C20" s="19" t="s">
        <v>15</v>
      </c>
      <c r="D20" s="33">
        <v>14</v>
      </c>
      <c r="E20" s="24"/>
      <c r="F20" s="25">
        <f t="shared" si="0"/>
        <v>0</v>
      </c>
    </row>
    <row r="21" spans="1:6" ht="39.75" customHeight="1" x14ac:dyDescent="0.25">
      <c r="A21" s="64">
        <v>12</v>
      </c>
      <c r="B21" s="37" t="s">
        <v>34</v>
      </c>
      <c r="C21" s="19" t="s">
        <v>15</v>
      </c>
      <c r="D21" s="33">
        <v>2</v>
      </c>
      <c r="E21" s="24"/>
      <c r="F21" s="25">
        <f t="shared" ref="F21" si="1">SUM(E21*D21)</f>
        <v>0</v>
      </c>
    </row>
    <row r="22" spans="1:6" ht="30" customHeight="1" x14ac:dyDescent="0.25">
      <c r="A22" s="64">
        <v>13</v>
      </c>
      <c r="B22" s="37" t="s">
        <v>20</v>
      </c>
      <c r="C22" s="19" t="s">
        <v>17</v>
      </c>
      <c r="D22" s="33">
        <v>1</v>
      </c>
      <c r="E22" s="24"/>
      <c r="F22" s="26">
        <f t="shared" si="0"/>
        <v>0</v>
      </c>
    </row>
    <row r="23" spans="1:6" ht="30" customHeight="1" x14ac:dyDescent="0.25">
      <c r="A23" s="64">
        <v>14</v>
      </c>
      <c r="B23" s="37" t="s">
        <v>27</v>
      </c>
      <c r="C23" s="19" t="s">
        <v>21</v>
      </c>
      <c r="D23" s="33">
        <v>190</v>
      </c>
      <c r="E23" s="24"/>
      <c r="F23" s="26">
        <f t="shared" si="0"/>
        <v>0</v>
      </c>
    </row>
    <row r="24" spans="1:6" ht="30" customHeight="1" x14ac:dyDescent="0.25">
      <c r="A24" s="64">
        <v>15</v>
      </c>
      <c r="B24" s="37" t="s">
        <v>37</v>
      </c>
      <c r="C24" s="19" t="s">
        <v>21</v>
      </c>
      <c r="D24" s="33">
        <v>60</v>
      </c>
      <c r="E24" s="24"/>
      <c r="F24" s="26">
        <f t="shared" ref="F24" si="2">SUM(E24*D24)</f>
        <v>0</v>
      </c>
    </row>
    <row r="25" spans="1:6" ht="30" customHeight="1" x14ac:dyDescent="0.25">
      <c r="A25" s="64">
        <v>16</v>
      </c>
      <c r="B25" s="37" t="s">
        <v>22</v>
      </c>
      <c r="C25" s="19" t="s">
        <v>17</v>
      </c>
      <c r="D25" s="33">
        <v>1</v>
      </c>
      <c r="E25" s="24"/>
      <c r="F25" s="26">
        <f t="shared" si="0"/>
        <v>0</v>
      </c>
    </row>
    <row r="26" spans="1:6" ht="30" customHeight="1" thickBot="1" x14ac:dyDescent="0.3">
      <c r="A26" s="65">
        <v>17</v>
      </c>
      <c r="B26" s="39" t="s">
        <v>16</v>
      </c>
      <c r="C26" s="40"/>
      <c r="D26" s="41"/>
      <c r="E26" s="42"/>
      <c r="F26" s="43">
        <v>100000</v>
      </c>
    </row>
    <row r="27" spans="1:6" ht="30" customHeight="1" thickBot="1" x14ac:dyDescent="0.3">
      <c r="A27" s="30" t="s">
        <v>14</v>
      </c>
      <c r="B27" s="29"/>
      <c r="C27" s="29"/>
      <c r="D27" s="36"/>
      <c r="E27" s="31"/>
      <c r="F27" s="34">
        <f>SUM(F10:F26)</f>
        <v>100000</v>
      </c>
    </row>
    <row r="28" spans="1:6" ht="15" customHeight="1" x14ac:dyDescent="0.25">
      <c r="A28" s="17"/>
      <c r="B28" s="18"/>
      <c r="C28" s="18"/>
      <c r="D28" s="18"/>
      <c r="E28" s="18"/>
      <c r="F28" s="28"/>
    </row>
    <row r="29" spans="1:6" ht="30" customHeight="1" thickBot="1" x14ac:dyDescent="0.3">
      <c r="A29" s="17" t="s">
        <v>18</v>
      </c>
      <c r="B29" s="18"/>
      <c r="C29" s="18"/>
      <c r="D29" s="18"/>
      <c r="E29" s="18"/>
      <c r="F29" s="28"/>
    </row>
    <row r="30" spans="1:6" ht="30" customHeight="1" x14ac:dyDescent="0.25">
      <c r="A30" s="49"/>
      <c r="B30" s="50"/>
      <c r="C30" s="50"/>
      <c r="D30" s="50"/>
      <c r="E30" s="50"/>
      <c r="F30" s="51"/>
    </row>
    <row r="31" spans="1:6" ht="15" customHeight="1" thickBot="1" x14ac:dyDescent="0.3">
      <c r="A31" s="52"/>
      <c r="B31" s="53"/>
      <c r="C31" s="53"/>
      <c r="D31" s="53"/>
      <c r="E31" s="53"/>
      <c r="F31" s="54"/>
    </row>
    <row r="32" spans="1:6" ht="15" customHeight="1" x14ac:dyDescent="0.25">
      <c r="A32" s="17"/>
      <c r="B32" s="18"/>
      <c r="C32" s="18"/>
      <c r="D32" s="18"/>
      <c r="E32" s="18"/>
      <c r="F32" s="28"/>
    </row>
    <row r="33" spans="1:6" ht="15" customHeight="1" thickBot="1" x14ac:dyDescent="0.3">
      <c r="A33" s="17"/>
      <c r="B33" s="18"/>
      <c r="C33" s="18"/>
      <c r="D33" s="18"/>
      <c r="E33" s="18"/>
      <c r="F33" s="28"/>
    </row>
    <row r="34" spans="1:6" x14ac:dyDescent="0.25">
      <c r="A34" s="12" t="s">
        <v>8</v>
      </c>
      <c r="B34" s="27"/>
      <c r="D34" s="11" t="s">
        <v>7</v>
      </c>
      <c r="E34" s="7"/>
      <c r="F34" s="4"/>
    </row>
    <row r="35" spans="1:6" x14ac:dyDescent="0.25">
      <c r="A35" s="13" t="s">
        <v>9</v>
      </c>
      <c r="B35" s="15"/>
      <c r="D35" s="9"/>
      <c r="F35" s="10"/>
    </row>
    <row r="36" spans="1:6" ht="15.75" thickBot="1" x14ac:dyDescent="0.3">
      <c r="A36" s="14" t="s">
        <v>10</v>
      </c>
      <c r="B36" s="38"/>
      <c r="D36" s="5"/>
      <c r="E36" s="8"/>
      <c r="F36" s="6"/>
    </row>
  </sheetData>
  <mergeCells count="6">
    <mergeCell ref="A30:F31"/>
    <mergeCell ref="A7:F7"/>
    <mergeCell ref="A1:F1"/>
    <mergeCell ref="A3:F3"/>
    <mergeCell ref="A4:F4"/>
    <mergeCell ref="A5:F5"/>
  </mergeCells>
  <phoneticPr fontId="15" type="noConversion"/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rozpočet</vt:lpstr>
      <vt:lpstr>rozpočet!Oblast_tisku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Janatová</dc:creator>
  <cp:lastModifiedBy>Eva Janatová</cp:lastModifiedBy>
  <cp:lastPrinted>2025-04-09T06:33:55Z</cp:lastPrinted>
  <dcterms:created xsi:type="dcterms:W3CDTF">2014-08-15T12:16:42Z</dcterms:created>
  <dcterms:modified xsi:type="dcterms:W3CDTF">2025-04-09T06:33:57Z</dcterms:modified>
</cp:coreProperties>
</file>