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Dokumenty\Korespondence\Korespondence_2022\16_ČS a VDJ Krkonošská\STROJNÍ ČÁST\Slepý rozpočet\"/>
    </mc:Choice>
  </mc:AlternateContent>
  <xr:revisionPtr revIDLastSave="0" documentId="13_ncr:1_{67CAB2DD-03A3-4A2A-8968-A867DE350D23}" xr6:coauthVersionLast="47" xr6:coauthVersionMax="47" xr10:uidLastSave="{00000000-0000-0000-0000-000000000000}"/>
  <bookViews>
    <workbookView xWindow="6660" yWindow="345" windowWidth="19485" windowHeight="20235" xr2:uid="{00000000-000D-0000-FFFF-FFFF00000000}"/>
  </bookViews>
  <sheets>
    <sheet name="Mot" sheetId="28" r:id="rId1"/>
  </sheets>
  <definedNames>
    <definedName name="_xlnm._FilterDatabase" localSheetId="0" hidden="1">Mot!$A$1:$N$5</definedName>
    <definedName name="_xlnm.Print_Titles" localSheetId="0">Mot!$4:$4</definedName>
    <definedName name="_xlnm.Print_Area" localSheetId="0">Mot!$A:$N</definedName>
    <definedName name="OLE_LINK1" localSheetId="0">Mot!#REF!</definedName>
    <definedName name="Z_C362B237_E7E1_46C0_B764_B5E5567F113F_.wvu.FilterData" localSheetId="0" hidden="1">Mot!$A$1:$N$5</definedName>
    <definedName name="Z_C362B237_E7E1_46C0_B764_B5E5567F113F_.wvu.PrintArea" localSheetId="0" hidden="1">Mot!$A:$N</definedName>
    <definedName name="Z_C362B237_E7E1_46C0_B764_B5E5567F113F_.wvu.PrintTitles" localSheetId="0" hidden="1">Mot!$4:$4</definedName>
    <definedName name="Z_CD9B4F18_6831_4FDC_96B8_AF9BF10999E2_.wvu.Cols" localSheetId="0" hidden="1">Mot!$A:$A,Mot!#REF!,Mot!#REF!</definedName>
    <definedName name="Z_CD9B4F18_6831_4FDC_96B8_AF9BF10999E2_.wvu.FilterData" localSheetId="0" hidden="1">Mot!$A$1:$N$5</definedName>
    <definedName name="Z_CD9B4F18_6831_4FDC_96B8_AF9BF10999E2_.wvu.PrintArea" localSheetId="0" hidden="1">Mot!$A:$N</definedName>
    <definedName name="Z_CD9B4F18_6831_4FDC_96B8_AF9BF10999E2_.wvu.PrintTitles" localSheetId="0" hidden="1">Mot!$4:$4</definedName>
  </definedNames>
  <calcPr calcId="191029"/>
  <customWorkbookViews>
    <customWorkbookView name="Všechno" guid="{C362B237-E7E1-46C0-B764-B5E5567F113F}" xWindow="296" windowWidth="1440" windowHeight="759" activeSheetId="27"/>
    <customWorkbookView name="Zmenšeno" guid="{CD9B4F18-6831-4FDC-96B8-AF9BF10999E2}" xWindow="296" windowWidth="1440" windowHeight="759" activeSheetId="2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9" i="28" l="1"/>
  <c r="J249" i="28"/>
  <c r="H249" i="28"/>
  <c r="K243" i="28"/>
  <c r="J243" i="28"/>
  <c r="H243" i="28"/>
  <c r="K241" i="28"/>
  <c r="J241" i="28"/>
  <c r="H241" i="28"/>
  <c r="K239" i="28"/>
  <c r="J239" i="28"/>
  <c r="H239" i="28"/>
  <c r="K237" i="28"/>
  <c r="J237" i="28"/>
  <c r="H237" i="28"/>
  <c r="K235" i="28"/>
  <c r="J235" i="28"/>
  <c r="H235" i="28"/>
  <c r="K233" i="28"/>
  <c r="J233" i="28"/>
  <c r="H233" i="28"/>
  <c r="K231" i="28"/>
  <c r="J231" i="28"/>
  <c r="H231" i="28"/>
  <c r="K227" i="28"/>
  <c r="J227" i="28"/>
  <c r="H227" i="28"/>
  <c r="K222" i="28"/>
  <c r="J222" i="28"/>
  <c r="H222" i="28"/>
  <c r="H214" i="28" s="1"/>
  <c r="K215" i="28"/>
  <c r="J215" i="28"/>
  <c r="J214" i="28" s="1"/>
  <c r="H215" i="28"/>
  <c r="K211" i="28"/>
  <c r="J211" i="28"/>
  <c r="H211" i="28"/>
  <c r="K205" i="28"/>
  <c r="J205" i="28"/>
  <c r="H205" i="28"/>
  <c r="L205" i="28" s="1"/>
  <c r="K201" i="28"/>
  <c r="J201" i="28"/>
  <c r="H201" i="28"/>
  <c r="L201" i="28" s="1"/>
  <c r="K199" i="28"/>
  <c r="J199" i="28"/>
  <c r="H199" i="28"/>
  <c r="K197" i="28"/>
  <c r="J197" i="28"/>
  <c r="H197" i="28"/>
  <c r="K195" i="28"/>
  <c r="J195" i="28"/>
  <c r="H195" i="28"/>
  <c r="K193" i="28"/>
  <c r="J193" i="28"/>
  <c r="H193" i="28"/>
  <c r="K191" i="28"/>
  <c r="J191" i="28"/>
  <c r="H191" i="28"/>
  <c r="K189" i="28"/>
  <c r="J189" i="28"/>
  <c r="H189" i="28"/>
  <c r="K187" i="28"/>
  <c r="J187" i="28"/>
  <c r="H187" i="28"/>
  <c r="K185" i="28"/>
  <c r="J185" i="28"/>
  <c r="H185" i="28"/>
  <c r="K183" i="28"/>
  <c r="J183" i="28"/>
  <c r="H183" i="28"/>
  <c r="K181" i="28"/>
  <c r="J181" i="28"/>
  <c r="H181" i="28"/>
  <c r="K179" i="28"/>
  <c r="J179" i="28"/>
  <c r="H179" i="28"/>
  <c r="K177" i="28"/>
  <c r="J177" i="28"/>
  <c r="H177" i="28"/>
  <c r="K175" i="28"/>
  <c r="J175" i="28"/>
  <c r="H175" i="28"/>
  <c r="K173" i="28"/>
  <c r="J173" i="28"/>
  <c r="H173" i="28"/>
  <c r="K171" i="28"/>
  <c r="J171" i="28"/>
  <c r="H171" i="28"/>
  <c r="K169" i="28"/>
  <c r="J169" i="28"/>
  <c r="H169" i="28"/>
  <c r="K167" i="28"/>
  <c r="J167" i="28"/>
  <c r="H167" i="28"/>
  <c r="K165" i="28"/>
  <c r="J165" i="28"/>
  <c r="H165" i="28"/>
  <c r="K163" i="28"/>
  <c r="J163" i="28"/>
  <c r="H163" i="28"/>
  <c r="K161" i="28"/>
  <c r="J161" i="28"/>
  <c r="H161" i="28"/>
  <c r="H156" i="28" s="1"/>
  <c r="K159" i="28"/>
  <c r="J159" i="28"/>
  <c r="H159" i="28"/>
  <c r="K157" i="28"/>
  <c r="J157" i="28"/>
  <c r="J156" i="28" s="1"/>
  <c r="H157" i="28"/>
  <c r="H110" i="28"/>
  <c r="L199" i="28" l="1"/>
  <c r="L233" i="28"/>
  <c r="L222" i="28"/>
  <c r="L197" i="28"/>
  <c r="L231" i="28"/>
  <c r="L211" i="28"/>
  <c r="L227" i="28"/>
  <c r="L249" i="28"/>
  <c r="L241" i="28"/>
  <c r="L173" i="28"/>
  <c r="L195" i="28"/>
  <c r="L181" i="28"/>
  <c r="L171" i="28"/>
  <c r="L187" i="28"/>
  <c r="L167" i="28"/>
  <c r="L183" i="28"/>
  <c r="L215" i="28"/>
  <c r="L243" i="28"/>
  <c r="L193" i="28"/>
  <c r="L165" i="28"/>
  <c r="L239" i="28"/>
  <c r="L191" i="28"/>
  <c r="L237" i="28"/>
  <c r="L157" i="28"/>
  <c r="L159" i="28"/>
  <c r="L169" i="28"/>
  <c r="L179" i="28"/>
  <c r="L163" i="28"/>
  <c r="L175" i="28"/>
  <c r="L189" i="28"/>
  <c r="L161" i="28"/>
  <c r="L185" i="28"/>
  <c r="L235" i="28"/>
  <c r="L177" i="28"/>
  <c r="H108" i="28"/>
  <c r="H138" i="28"/>
  <c r="J116" i="28"/>
  <c r="H122" i="28"/>
  <c r="J138" i="28"/>
  <c r="H144" i="28"/>
  <c r="H114" i="28"/>
  <c r="H132" i="28"/>
  <c r="K110" i="28"/>
  <c r="J122" i="28"/>
  <c r="J136" i="28"/>
  <c r="J124" i="28"/>
  <c r="J130" i="28"/>
  <c r="J142" i="28"/>
  <c r="H128" i="28"/>
  <c r="J108" i="28"/>
  <c r="J9" i="28"/>
  <c r="J118" i="28"/>
  <c r="J126" i="28"/>
  <c r="J134" i="28"/>
  <c r="J112" i="28"/>
  <c r="J110" i="28"/>
  <c r="L110" i="28" s="1"/>
  <c r="L214" i="28" l="1"/>
  <c r="L156" i="28"/>
  <c r="L108" i="28"/>
  <c r="L138" i="28"/>
  <c r="K112" i="28"/>
  <c r="H112" i="28"/>
  <c r="L112" i="28" s="1"/>
  <c r="H136" i="28"/>
  <c r="L136" i="28" s="1"/>
  <c r="K136" i="28"/>
  <c r="J144" i="28"/>
  <c r="L144" i="28" s="1"/>
  <c r="K144" i="28"/>
  <c r="J132" i="28"/>
  <c r="L132" i="28" s="1"/>
  <c r="K132" i="28"/>
  <c r="H134" i="28"/>
  <c r="L134" i="28" s="1"/>
  <c r="K134" i="28"/>
  <c r="J128" i="28"/>
  <c r="L128" i="28" s="1"/>
  <c r="K128" i="28"/>
  <c r="H130" i="28"/>
  <c r="L130" i="28" s="1"/>
  <c r="K130" i="28"/>
  <c r="K120" i="28"/>
  <c r="H120" i="28"/>
  <c r="H124" i="28"/>
  <c r="L124" i="28" s="1"/>
  <c r="K124" i="28"/>
  <c r="K122" i="28"/>
  <c r="L122" i="28"/>
  <c r="K108" i="28"/>
  <c r="H116" i="28"/>
  <c r="L116" i="28" s="1"/>
  <c r="K116" i="28"/>
  <c r="J120" i="28"/>
  <c r="K126" i="28"/>
  <c r="H126" i="28"/>
  <c r="L126" i="28" s="1"/>
  <c r="K118" i="28"/>
  <c r="H118" i="28"/>
  <c r="L118" i="28" s="1"/>
  <c r="K138" i="28"/>
  <c r="H9" i="28"/>
  <c r="L120" i="28" l="1"/>
  <c r="J114" i="28"/>
  <c r="K114" i="28"/>
  <c r="H142" i="28"/>
  <c r="L142" i="28" s="1"/>
  <c r="K142" i="28"/>
  <c r="K9" i="28"/>
  <c r="L9" i="28"/>
  <c r="J147" i="28" l="1"/>
  <c r="L114" i="28"/>
  <c r="H147" i="28"/>
  <c r="J8" i="28" l="1"/>
  <c r="J7" i="28" s="1"/>
  <c r="K147" i="28"/>
  <c r="J153" i="28"/>
  <c r="L147" i="28"/>
  <c r="K153" i="28" l="1"/>
  <c r="H153" i="28"/>
  <c r="H8" i="28" s="1"/>
  <c r="H7" i="28" s="1"/>
  <c r="L153" i="28" l="1"/>
  <c r="L8" i="28" s="1"/>
  <c r="L7" i="28" s="1"/>
</calcChain>
</file>

<file path=xl/sharedStrings.xml><?xml version="1.0" encoding="utf-8"?>
<sst xmlns="http://schemas.openxmlformats.org/spreadsheetml/2006/main" count="452" uniqueCount="212">
  <si>
    <t>-</t>
  </si>
  <si>
    <t>CZK</t>
  </si>
  <si>
    <t>Typ</t>
  </si>
  <si>
    <t>ČS Krkonošská RM1</t>
  </si>
  <si>
    <t>Rozvaděče a skříně</t>
  </si>
  <si>
    <t>Kabeláž a trasy</t>
  </si>
  <si>
    <t>ks</t>
  </si>
  <si>
    <t>sada</t>
  </si>
  <si>
    <t>m</t>
  </si>
  <si>
    <t>Svorkovnice zkušební, malá</t>
  </si>
  <si>
    <t>Spona</t>
  </si>
  <si>
    <t>Patice</t>
  </si>
  <si>
    <t>Patice 2 póly</t>
  </si>
  <si>
    <t>Nosič štítku</t>
  </si>
  <si>
    <t>Díl spojovací</t>
  </si>
  <si>
    <t>Y1MS1</t>
  </si>
  <si>
    <t>Nosné konstrukce</t>
  </si>
  <si>
    <t>Koordinace prací s provozovatelem</t>
  </si>
  <si>
    <t>Výchozí revize el.zařízení</t>
  </si>
  <si>
    <t>Provedení požadovaných měření a následné zpracování revizní zprávy</t>
  </si>
  <si>
    <t>Příprava ke komplexním zkouškám</t>
  </si>
  <si>
    <t>Položka obsahuje:</t>
  </si>
  <si>
    <t>- zprovoznění strojů a zařízení pro provedení komplexních zkoušek</t>
  </si>
  <si>
    <t>Komplexní zkoušky elektrotechnologie</t>
  </si>
  <si>
    <t>Doprava a přesun materiálu</t>
  </si>
  <si>
    <t>kpl</t>
  </si>
  <si>
    <t>Uzemňovací soustava</t>
  </si>
  <si>
    <t>Sada propojovacího a konstrukčního materiálu.</t>
  </si>
  <si>
    <t>V ceně je obsažena kompletní dodávka a montáž uzemňovací soustavy.</t>
  </si>
  <si>
    <t>Demontáže a provizorní řešení</t>
  </si>
  <si>
    <t>- montáž a zprovoznění provizorních rozváděčů a kabelových tras</t>
  </si>
  <si>
    <t>- odpojení a zabezpečení stávajících zařízení</t>
  </si>
  <si>
    <t>- demontáž stávajících rozváděčů a kabelových tras</t>
  </si>
  <si>
    <t>- likvidace odpadu</t>
  </si>
  <si>
    <t>Ostatní materiál a práce</t>
  </si>
  <si>
    <t xml:space="preserve">  - ostatní materiál a práce</t>
  </si>
  <si>
    <t>Ostatní materiál a práce pro kabely a kabelové konstrukce</t>
  </si>
  <si>
    <t>Stavební elektroinstalace</t>
  </si>
  <si>
    <t>Ostatní materiál a práce pro stavební elektroinstalaci</t>
  </si>
  <si>
    <t>Sada bočnic VxH 2000x400</t>
  </si>
  <si>
    <t>Dno kabelové jednodílné ŠxH 1000x400</t>
  </si>
  <si>
    <t>Dno kabelové jednodílné ŠxH 800x400</t>
  </si>
  <si>
    <t>Rozváděč skříňový, plné dveře, mont.panel VxŠxH 2000x1000x400</t>
  </si>
  <si>
    <t>Rozváděč skříňový, plné dveře, mont.panel VxŠxH 2000x800x400</t>
  </si>
  <si>
    <t>Sada spojovací 2x SP6000</t>
  </si>
  <si>
    <t>Podstavec - přední a zadní díl VxŠ 200x1000</t>
  </si>
  <si>
    <t>Podstavec - přední a zadní díl VxŠ 200x800</t>
  </si>
  <si>
    <t>Podstavec - boční díl VxH 200x400</t>
  </si>
  <si>
    <t>Příčník jednoduchý H 400</t>
  </si>
  <si>
    <t>Vývodka PG 9 vč.matice IP68</t>
  </si>
  <si>
    <t>Svorkovnice řadová PUSH-IN 1.5mm2, béžová</t>
  </si>
  <si>
    <t>Jistič třípolový výkonový 125A, 36kA, (nast.0,7-1xIn)</t>
  </si>
  <si>
    <t>Spoušť napěťová AC 220-240V 50Hz (100/160/250)</t>
  </si>
  <si>
    <t>Kryt svorek dlouhý 3p, (100/160/250)</t>
  </si>
  <si>
    <t>Svodič přepětí třípólový Typ 1 + 2, signalizační kontakt</t>
  </si>
  <si>
    <t>Přepínač zdrojů síť / NZ 1-0-2, 160A, IP40, 4p, DIN</t>
  </si>
  <si>
    <t>Ovladač plastový kompletní Stop tlačítko, pootočením odblokovat</t>
  </si>
  <si>
    <t>Štítek kruhový Pod stop tlačítko, žlutý</t>
  </si>
  <si>
    <t>Ochranný kovový kryt pod stop tlačítko, žlutý</t>
  </si>
  <si>
    <t>Vývodka PG 11 vč.matice IP68</t>
  </si>
  <si>
    <t>Vývodka PG 36 vč.matice IP68</t>
  </si>
  <si>
    <t>Svorkovnice řadová zdvojená 16-95mm2 šedá</t>
  </si>
  <si>
    <t>Svorkovnice řadová 16-95mm2 šedá</t>
  </si>
  <si>
    <t>Kryt na přívodku nástěnná TN-C / TN-S 125A, IP67</t>
  </si>
  <si>
    <t>Přívodka nástěnná 3p+N+PE 125A, IP67</t>
  </si>
  <si>
    <t>Jistič jednopólový B6/1</t>
  </si>
  <si>
    <t>Chránič proudový dvoupólový 2p, 25A, 0,03A</t>
  </si>
  <si>
    <t>Svítidlo LED 230V/4W IP20</t>
  </si>
  <si>
    <t>Svorkovnice řadová PUSH-IN 2.5mm2, béžová</t>
  </si>
  <si>
    <t>Relé kontroly síť.napětí 1x přep.kontakt-230V</t>
  </si>
  <si>
    <t>Transformátor proudu měřící průvlečný 100/5A, 5VA, TP1</t>
  </si>
  <si>
    <t>Jistič třípolový C10/3</t>
  </si>
  <si>
    <t>Jistič jednopólový C10/1</t>
  </si>
  <si>
    <t>Digitální multimetr vestavný U, I, P, / Modbus TCP/IP</t>
  </si>
  <si>
    <t>Jistič třípolový C40/3</t>
  </si>
  <si>
    <t>Jistič jednopólový C4/1</t>
  </si>
  <si>
    <t>Termostat spínací pro ventilátory (0 - 60°C), 10A</t>
  </si>
  <si>
    <t>Mřížka větrací IP54 (336x316mm)</t>
  </si>
  <si>
    <t>Ventilátor 560m3/h, 230V, IP54 (336x316mm)</t>
  </si>
  <si>
    <t>Chránič proudový čtyřpólový, odolný proti rušení 4p,40A,0,03A</t>
  </si>
  <si>
    <t>Kontakt pomocný 1xNO, 1xNC</t>
  </si>
  <si>
    <t>Šroubová přípojnice 4P 100A 28 pozic</t>
  </si>
  <si>
    <t>Jistič třípolový C25/3</t>
  </si>
  <si>
    <t>Vývodka PG 21 vč.matice IP68</t>
  </si>
  <si>
    <t>Svorkovnice řadová šroubová 6mm2, béžová</t>
  </si>
  <si>
    <t>Modul ochranný 6-250V DC</t>
  </si>
  <si>
    <t>Relé pomocné 4xpřep.kont. 24V</t>
  </si>
  <si>
    <t>Relé pomocné 4xpřep.kont. 230V</t>
  </si>
  <si>
    <t>Relé pomocné 2xpřep.kont.5A, 24VDC, tlačitko a LED</t>
  </si>
  <si>
    <t>Modul ochranný 6-48V</t>
  </si>
  <si>
    <t>Stykač třípólový reverzační 6A/24V</t>
  </si>
  <si>
    <t>Spouštěč motorů 1,6-2,5A</t>
  </si>
  <si>
    <t>Kontakt pomocný 1xNO,1xNC</t>
  </si>
  <si>
    <t>Vývodka PG 13,5 vč.matice IP68</t>
  </si>
  <si>
    <t>Příslušenství ke kondenzátoru objimka</t>
  </si>
  <si>
    <t>Kondenzátor kompenzační 15kVAr</t>
  </si>
  <si>
    <t>Softstartér 37kW</t>
  </si>
  <si>
    <t>Relé termistorové 1x NO pro PTC, 1x NO pro sled a výpadek fáze</t>
  </si>
  <si>
    <t>Stykač třípólový 80A/230V</t>
  </si>
  <si>
    <t>Stykač třípólový komp. 16,7kVar / 230V</t>
  </si>
  <si>
    <t>Spouštěč motorů 60-100A</t>
  </si>
  <si>
    <t>Ovladač plastový přepínač_3polohy</t>
  </si>
  <si>
    <t>Ovladač plastový s jednotkou "Z" hlavice tlačítková bílá</t>
  </si>
  <si>
    <t>Ovladač plastový hlavice tlačítková černá</t>
  </si>
  <si>
    <t>Jednotka rozpínací 1x rozp.kont.</t>
  </si>
  <si>
    <t>Vývodka PG 29 vč.matice IP68</t>
  </si>
  <si>
    <t>Svorkovnice řadová šroubová 16mm2, béžová</t>
  </si>
  <si>
    <t>Kondenzátor kompenzační 5kVAr</t>
  </si>
  <si>
    <t>Softstartér 15kW</t>
  </si>
  <si>
    <t>Stykač třípólový 32A/230V</t>
  </si>
  <si>
    <t>Stykač třípólový komp. 12kVar / 230V</t>
  </si>
  <si>
    <t>Spouštěč motorů 20-25A</t>
  </si>
  <si>
    <t>Kontakt pomocný 2xNO</t>
  </si>
  <si>
    <t>Vývodka PG 16 vč.matice IP68</t>
  </si>
  <si>
    <t>Jistič třípolový C50/3</t>
  </si>
  <si>
    <t>Stykač třípólový 9A/230V</t>
  </si>
  <si>
    <t>Jistič jednopólový B10/1</t>
  </si>
  <si>
    <t>Jistič třípolový C16/3</t>
  </si>
  <si>
    <t>Stykač třípólový 18A/230V</t>
  </si>
  <si>
    <t>Jednotka spínací 1xspín.kont.</t>
  </si>
  <si>
    <t>Jistič třípolový C32/3</t>
  </si>
  <si>
    <t>Jistič jednopólový C16/1</t>
  </si>
  <si>
    <t>Rozvaděč [RM1]</t>
  </si>
  <si>
    <t>Výroba rozvaděče</t>
  </si>
  <si>
    <t>Materiál v rozvaděči</t>
  </si>
  <si>
    <t>Rozvadeč obsahuje:</t>
  </si>
  <si>
    <t>Sada pomocného propojovacího a konstrukčního materiálu</t>
  </si>
  <si>
    <t>Skříň deblokační 1.šoupě_venkovní</t>
  </si>
  <si>
    <t>Skříň deblokační 1.motor_venkovní</t>
  </si>
  <si>
    <t>ES1MS1, ES2MS1, ES3MS1</t>
  </si>
  <si>
    <t>Napájení dt1 [DT1]</t>
  </si>
  <si>
    <t>Šoupě nátok z vdj vrchovina [ES1]</t>
  </si>
  <si>
    <t>Šoupě výtlak do vdj husův kopec [ES2]</t>
  </si>
  <si>
    <t>Šoupě nátok do akumulace [ES3]</t>
  </si>
  <si>
    <t>Čerpadlo z akululací do vdj pošmistrův k [M1.1]</t>
  </si>
  <si>
    <t>Čerpadlo z akululací do vdj pošmistrův k [M1.2]</t>
  </si>
  <si>
    <t>Čerpadlo ze stupné do vdj pošmistrův kop [M2]</t>
  </si>
  <si>
    <t>Solenoid dopouštění sifón [Y1]</t>
  </si>
  <si>
    <t>Průrazy</t>
  </si>
  <si>
    <t>Průraz ve zdi do 300 mm</t>
  </si>
  <si>
    <t>Dokumentace skutečného provedení</t>
  </si>
  <si>
    <t>Koordinace prací s ostatními profesemi</t>
  </si>
  <si>
    <t>Kabel sdělovací pevný 3x2x0,5</t>
  </si>
  <si>
    <t>Vodič slaněný Cu 25 zž</t>
  </si>
  <si>
    <t>Vodič slaněný Cu 35 zž</t>
  </si>
  <si>
    <t>Kabel silový pevný Cu 3x50+35</t>
  </si>
  <si>
    <t>Kabel datový slaněný 4x2x0,5 Cat5e</t>
  </si>
  <si>
    <t>Kabel silový pevný Cu 5x4</t>
  </si>
  <si>
    <t>Kabel silový pevný Cu 7x1,5</t>
  </si>
  <si>
    <t>Kabel silový slaněný Cu 4Gx0,75</t>
  </si>
  <si>
    <t>Kabel silový slaněný Cu 3Gx0,75</t>
  </si>
  <si>
    <t>Kabel silový slaněný Cu 7Gx0,5</t>
  </si>
  <si>
    <t>Kabel sdělovací pevný 5x2x0,5</t>
  </si>
  <si>
    <t>Kabel sdělovací pevný 10x2x0,5</t>
  </si>
  <si>
    <t>Kabel silový pevný Cu 4x16</t>
  </si>
  <si>
    <t>Kabel silový pevný Cu 4x1,5</t>
  </si>
  <si>
    <t>Vodič slaněný Cu 16 zž</t>
  </si>
  <si>
    <t>Kabel silový pevný Cu 4x4</t>
  </si>
  <si>
    <t>Vodič slaněný Cu 6 zž</t>
  </si>
  <si>
    <t>Kabel silový pevný Cu 5x16</t>
  </si>
  <si>
    <t>Kabel silový pevný Cu J-3x1,5</t>
  </si>
  <si>
    <t>Kabel silový pevný Cu 5x1,5</t>
  </si>
  <si>
    <t>Kabel silový pevný Cu J-3x2,5</t>
  </si>
  <si>
    <t>Kabel silový pevný Cu 5x6</t>
  </si>
  <si>
    <t>Sada pomocného konstrukčního materiálu</t>
  </si>
  <si>
    <t>Sada nosných konstrukcí</t>
  </si>
  <si>
    <t>Osvětlení 1 [E1]</t>
  </si>
  <si>
    <t>LED svítidlo 38W, 120cm, 4000K, IP65, 5900lm, Včetně nouzového modulu [E1]</t>
  </si>
  <si>
    <t>Přepínač střídavý 1p, 10A, řaz. 6, IP54, povrch.montáž, bílý, Variant [E1]</t>
  </si>
  <si>
    <t>Přepínač křížový 1p, 10A, řaz. 7, IP54, povrch.montáž, bílý, Variant [E1]</t>
  </si>
  <si>
    <t>Krabice svorková prázdná 110x110x67, IP65, UV, 6mm2 [E1]</t>
  </si>
  <si>
    <t>Svítidlo zářivkové LED 230V/43W/840/IP66 [E1]</t>
  </si>
  <si>
    <t>Svítidlo LED 230V/16W IP66 [E1]</t>
  </si>
  <si>
    <t>Osvětlení 2 [E2]</t>
  </si>
  <si>
    <t>LED svítidlo 38W, 120cm, 4000K, IP65, 5900lm, Včetně nouzového modulu [E2]</t>
  </si>
  <si>
    <t>Přepínač střídavý 1p, 10A, řaz. 6, IP54, povrch.montáž, bílý, Variant [E2]</t>
  </si>
  <si>
    <t>Krabice svorková prázdná 110x110x67, IP65, UV, 6mm2 [E2]</t>
  </si>
  <si>
    <t>Svítidlo zářivkové LED 230V/43W/840/IP66 [E2]</t>
  </si>
  <si>
    <t>Infrapanely strojovna [EH1]</t>
  </si>
  <si>
    <t>Panel přímotopný 230V 700W IP65 [EH1.1]</t>
  </si>
  <si>
    <t>Panel přímotopný 230V 700W IP65 [EH1.2]</t>
  </si>
  <si>
    <t>Panel přímotopný 230V 700W IP65 [EH1.3]</t>
  </si>
  <si>
    <t>Přímotopný panel kancelář [EH2]</t>
  </si>
  <si>
    <t>Panel přímotopný 230V 1000W IP24 [EH2]</t>
  </si>
  <si>
    <t>Přímotopný panel wc [EH3]</t>
  </si>
  <si>
    <t>Panel přímotopný 230V 500W IP24 [EH3]</t>
  </si>
  <si>
    <t>Zásuvkové skříně [MXC1]</t>
  </si>
  <si>
    <t>Skříň zásuvková 32A 230/400V s proud. chr. 40 [MXC1]</t>
  </si>
  <si>
    <t>Zásuvky kancelář, chodba [XC1]</t>
  </si>
  <si>
    <t>Zásuvka jednoduchá 16A, 250V, povrchová.montáž, bílá, IP54, Variant [XC1]</t>
  </si>
  <si>
    <t>Zásuvky chodba [XC2]</t>
  </si>
  <si>
    <t>Zásuvka jednoduchá 16A, 250V, povrchová.montáž, bílá, IP54, Variant [XC2]</t>
  </si>
  <si>
    <t>Zásuvka průtok. ohřívač [XC3]</t>
  </si>
  <si>
    <t>Zásuvka jednoduchá 16A, 250V, povrchová.montáž, bílá, IP54, Variant [XC3]</t>
  </si>
  <si>
    <t>V ceně je obsaženo zapojení zařízení.</t>
  </si>
  <si>
    <t>V ceně je obsaženo zapojení elektromotoru.</t>
  </si>
  <si>
    <t>V ceně je obsaženo zapojení a seřízení elektropohonu.</t>
  </si>
  <si>
    <t>Položka zahrnuje rozvaděč sloužící pro napájení veškerých elektrospotřebičů náležících do příslušného PS. Všechny sběrnice, svorky i ostatní nainstalované prvky musí být viditelně označeny. Součástí dodávky bude montáž rozvaděče včetně nosných konstrukcí, propojení všech komponent, ukončení kabelů.</t>
  </si>
  <si>
    <t>V ceně je obsažena kompletní dodávka a montáž všech prvků pro vytvoření nosných vodičových konstrukcí.</t>
  </si>
  <si>
    <t>V ceně je obsažena kompletní dodávka a pokládka kabelu.</t>
  </si>
  <si>
    <t>Náklady soupisu celkem</t>
  </si>
  <si>
    <t>Pol.č.</t>
  </si>
  <si>
    <t>Popis položky</t>
  </si>
  <si>
    <t>M.j.</t>
  </si>
  <si>
    <t>Množ.</t>
  </si>
  <si>
    <t>Jedn. cena dod.</t>
  </si>
  <si>
    <t>Celk. cena dod.</t>
  </si>
  <si>
    <t>Jedn. cena mon.</t>
  </si>
  <si>
    <t>Celk. cena mon.</t>
  </si>
  <si>
    <t>Jedn. cena</t>
  </si>
  <si>
    <t>Celk. cena bez DPH</t>
  </si>
  <si>
    <t>Výrobce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</si>
</sst>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 applyAlignment="1">
      <alignment horizontal="center" vertical="top"/>
    </xf>
    <xf numFmtId="0" fontId="0" fillId="0" borderId="0" xfId="0" applyBorder="1" applyAlignment="1"/>
    <xf numFmtId="0" fontId="4" fillId="0" borderId="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49" fontId="1" fillId="0" borderId="0" xfId="0" applyNumberFormat="1" applyFont="1" applyBorder="1" applyAlignment="1"/>
    <xf numFmtId="0" fontId="0" fillId="0" borderId="0" xfId="0" applyBorder="1"/>
    <xf numFmtId="0" fontId="0" fillId="0" borderId="0" xfId="0" applyBorder="1" applyAlignment="1">
      <alignment horizontal="right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0" fillId="0" borderId="0" xfId="0" applyBorder="1" applyAlignment="1">
      <alignment horizontal="left" vertical="top" inden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/>
    </xf>
    <xf numFmtId="3" fontId="0" fillId="0" borderId="2" xfId="0" applyNumberFormat="1" applyBorder="1" applyAlignment="1">
      <alignment vertical="top"/>
    </xf>
    <xf numFmtId="0" fontId="6" fillId="0" borderId="2" xfId="0" applyFont="1" applyBorder="1" applyAlignment="1">
      <alignment vertical="top"/>
    </xf>
    <xf numFmtId="3" fontId="6" fillId="0" borderId="2" xfId="0" applyNumberFormat="1" applyFont="1" applyBorder="1" applyAlignment="1">
      <alignment vertical="top"/>
    </xf>
    <xf numFmtId="0" fontId="0" fillId="0" borderId="3" xfId="0" applyBorder="1" applyAlignment="1">
      <alignment vertical="top"/>
    </xf>
    <xf numFmtId="3" fontId="6" fillId="0" borderId="3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3" fontId="0" fillId="0" borderId="3" xfId="0" applyNumberFormat="1" applyBorder="1" applyAlignment="1">
      <alignment vertical="top"/>
    </xf>
    <xf numFmtId="0" fontId="0" fillId="0" borderId="0" xfId="0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/>
    </xf>
    <xf numFmtId="0" fontId="7" fillId="0" borderId="4" xfId="0" applyNumberFormat="1" applyFont="1" applyBorder="1" applyAlignment="1">
      <alignment vertical="top"/>
    </xf>
    <xf numFmtId="0" fontId="8" fillId="0" borderId="4" xfId="0" applyNumberFormat="1" applyFont="1" applyBorder="1" applyAlignment="1">
      <alignment vertical="top"/>
    </xf>
    <xf numFmtId="0" fontId="7" fillId="0" borderId="4" xfId="0" applyNumberFormat="1" applyFont="1" applyBorder="1" applyAlignment="1">
      <alignment vertical="top" wrapText="1"/>
    </xf>
    <xf numFmtId="3" fontId="7" fillId="0" borderId="4" xfId="0" applyNumberFormat="1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5" fillId="0" borderId="6" xfId="0" applyNumberFormat="1" applyFont="1" applyBorder="1" applyAlignment="1">
      <alignment vertical="top"/>
    </xf>
    <xf numFmtId="0" fontId="5" fillId="0" borderId="6" xfId="0" applyNumberFormat="1" applyFont="1" applyBorder="1" applyAlignment="1">
      <alignment vertical="top" wrapText="1"/>
    </xf>
    <xf numFmtId="0" fontId="9" fillId="0" borderId="5" xfId="0" applyNumberFormat="1" applyFont="1" applyBorder="1" applyAlignment="1">
      <alignment vertical="top"/>
    </xf>
    <xf numFmtId="0" fontId="10" fillId="0" borderId="5" xfId="0" applyNumberFormat="1" applyFont="1" applyBorder="1" applyAlignment="1">
      <alignment vertical="top"/>
    </xf>
    <xf numFmtId="0" fontId="9" fillId="0" borderId="5" xfId="0" applyNumberFormat="1" applyFont="1" applyBorder="1" applyAlignment="1">
      <alignment vertical="top" wrapText="1"/>
    </xf>
    <xf numFmtId="3" fontId="9" fillId="0" borderId="5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2" fillId="2" borderId="1" xfId="0" applyFont="1" applyFill="1" applyBorder="1" applyAlignment="1">
      <alignment horizontal="left" vertical="top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7E12A-D71A-4C0A-989E-7447C4927544}">
  <sheetPr>
    <pageSetUpPr fitToPage="1"/>
  </sheetPr>
  <dimension ref="A1:N251"/>
  <sheetViews>
    <sheetView tabSelected="1" zoomScale="145" zoomScaleNormal="145" zoomScaleSheetLayoutView="100" workbookViewId="0">
      <pane ySplit="6" topLeftCell="A7" activePane="bottomLeft" state="frozen"/>
      <selection pane="bottomLeft" activeCell="B1" sqref="B1:D1"/>
    </sheetView>
  </sheetViews>
  <sheetFormatPr defaultRowHeight="12.75" x14ac:dyDescent="0.2"/>
  <cols>
    <col min="1" max="1" width="8.42578125" style="10" bestFit="1" customWidth="1"/>
    <col min="2" max="2" width="5.85546875" style="10" customWidth="1"/>
    <col min="3" max="3" width="4.7109375" style="10" customWidth="1"/>
    <col min="4" max="4" width="58.42578125" style="8" customWidth="1"/>
    <col min="5" max="5" width="8.7109375" style="10" customWidth="1"/>
    <col min="6" max="6" width="9.140625" style="10"/>
    <col min="7" max="12" width="10.7109375" style="11" customWidth="1"/>
    <col min="13" max="13" width="12.85546875" style="10" customWidth="1"/>
    <col min="14" max="14" width="13" style="10" customWidth="1"/>
  </cols>
  <sheetData>
    <row r="1" spans="1:14" s="13" customFormat="1" ht="20.25" x14ac:dyDescent="0.3">
      <c r="A1" s="12"/>
      <c r="B1" s="46" t="s">
        <v>3</v>
      </c>
      <c r="C1" s="46"/>
      <c r="D1" s="46"/>
      <c r="E1" s="18"/>
      <c r="G1" s="14"/>
      <c r="H1" s="15"/>
      <c r="I1" s="16"/>
      <c r="J1" s="15"/>
      <c r="K1" s="16"/>
      <c r="L1" s="15"/>
    </row>
    <row r="2" spans="1:14" s="13" customFormat="1" x14ac:dyDescent="0.2">
      <c r="A2" s="2"/>
      <c r="B2" s="46"/>
      <c r="C2" s="46"/>
      <c r="D2" s="46"/>
      <c r="E2" s="18"/>
      <c r="G2" s="17"/>
      <c r="H2" s="4"/>
      <c r="I2" s="1"/>
      <c r="J2" s="1"/>
      <c r="K2" s="1"/>
      <c r="L2" s="1"/>
    </row>
    <row r="3" spans="1:14" s="13" customFormat="1" x14ac:dyDescent="0.2">
      <c r="A3" s="2"/>
      <c r="B3" s="47"/>
      <c r="C3" s="47"/>
      <c r="D3" s="47"/>
      <c r="E3" s="18"/>
      <c r="G3" s="4"/>
      <c r="H3" s="4"/>
      <c r="I3" s="1"/>
      <c r="J3" s="1"/>
      <c r="K3" s="1"/>
      <c r="L3" s="1"/>
    </row>
    <row r="4" spans="1:14" ht="25.5" x14ac:dyDescent="0.2">
      <c r="A4" s="32" t="s">
        <v>201</v>
      </c>
      <c r="B4" s="48" t="s">
        <v>202</v>
      </c>
      <c r="C4" s="48"/>
      <c r="D4" s="48"/>
      <c r="E4" s="5" t="s">
        <v>203</v>
      </c>
      <c r="F4" s="5" t="s">
        <v>204</v>
      </c>
      <c r="G4" s="6" t="s">
        <v>205</v>
      </c>
      <c r="H4" s="6" t="s">
        <v>206</v>
      </c>
      <c r="I4" s="6" t="s">
        <v>207</v>
      </c>
      <c r="J4" s="6" t="s">
        <v>208</v>
      </c>
      <c r="K4" s="6" t="s">
        <v>209</v>
      </c>
      <c r="L4" s="6" t="s">
        <v>210</v>
      </c>
      <c r="M4" s="6" t="s">
        <v>2</v>
      </c>
      <c r="N4" s="6" t="s">
        <v>211</v>
      </c>
    </row>
    <row r="5" spans="1:14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4" s="7" customFormat="1" ht="13.5" thickBot="1" x14ac:dyDescent="0.25">
      <c r="A6" s="40" t="s">
        <v>0</v>
      </c>
      <c r="B6" s="40" t="s">
        <v>0</v>
      </c>
      <c r="C6" s="40" t="s">
        <v>0</v>
      </c>
      <c r="D6" s="41" t="s">
        <v>0</v>
      </c>
      <c r="E6" s="40" t="s">
        <v>0</v>
      </c>
      <c r="F6" s="40" t="s">
        <v>0</v>
      </c>
      <c r="G6" s="40" t="s">
        <v>1</v>
      </c>
      <c r="H6" s="40" t="s">
        <v>1</v>
      </c>
      <c r="I6" s="40" t="s">
        <v>1</v>
      </c>
      <c r="J6" s="40" t="s">
        <v>1</v>
      </c>
      <c r="K6" s="40" t="s">
        <v>1</v>
      </c>
      <c r="L6" s="40" t="s">
        <v>1</v>
      </c>
      <c r="M6" s="40" t="s">
        <v>0</v>
      </c>
      <c r="N6" s="40" t="s">
        <v>0</v>
      </c>
    </row>
    <row r="7" spans="1:14" s="7" customFormat="1" ht="16.5" thickBot="1" x14ac:dyDescent="0.25">
      <c r="A7" s="42"/>
      <c r="B7" s="43" t="s">
        <v>200</v>
      </c>
      <c r="C7" s="42"/>
      <c r="D7" s="44"/>
      <c r="E7" s="42"/>
      <c r="F7" s="42"/>
      <c r="G7" s="42"/>
      <c r="H7" s="45">
        <f>SUM(H$8,H$156,H$214)</f>
        <v>0</v>
      </c>
      <c r="I7" s="42"/>
      <c r="J7" s="45">
        <f>SUM(J$8,J$156,J$214)</f>
        <v>0</v>
      </c>
      <c r="K7" s="42"/>
      <c r="L7" s="45">
        <f>SUM(L$8,L$156,L$214)</f>
        <v>0</v>
      </c>
      <c r="M7" s="42"/>
      <c r="N7" s="42"/>
    </row>
    <row r="8" spans="1:14" s="7" customFormat="1" ht="15" x14ac:dyDescent="0.2">
      <c r="A8" s="33"/>
      <c r="B8" s="34" t="s">
        <v>4</v>
      </c>
      <c r="C8" s="33"/>
      <c r="D8" s="35"/>
      <c r="E8" s="33"/>
      <c r="F8" s="33"/>
      <c r="G8" s="33"/>
      <c r="H8" s="36">
        <f>SUM(H9:H155)</f>
        <v>0</v>
      </c>
      <c r="I8" s="33"/>
      <c r="J8" s="36">
        <f>SUM(J9:J155)</f>
        <v>0</v>
      </c>
      <c r="K8" s="33"/>
      <c r="L8" s="36">
        <f>SUM(L9:L155)</f>
        <v>0</v>
      </c>
      <c r="M8" s="33"/>
      <c r="N8" s="33"/>
    </row>
    <row r="9" spans="1:14" x14ac:dyDescent="0.2">
      <c r="A9" s="20">
        <v>1</v>
      </c>
      <c r="B9" s="22" t="s">
        <v>122</v>
      </c>
      <c r="C9" s="20"/>
      <c r="D9" s="9"/>
      <c r="E9" s="20" t="s">
        <v>25</v>
      </c>
      <c r="F9" s="20">
        <v>1</v>
      </c>
      <c r="G9" s="21"/>
      <c r="H9" s="23">
        <f>$F9*$G9</f>
        <v>0</v>
      </c>
      <c r="I9" s="21"/>
      <c r="J9" s="23">
        <f>$F9*$I9</f>
        <v>0</v>
      </c>
      <c r="K9" s="21">
        <f>$G9+$I9</f>
        <v>0</v>
      </c>
      <c r="L9" s="23">
        <f>$H9+$J9</f>
        <v>0</v>
      </c>
      <c r="M9" s="20"/>
      <c r="N9" s="20"/>
    </row>
    <row r="10" spans="1:14" ht="63.75" x14ac:dyDescent="0.2">
      <c r="A10" s="29"/>
      <c r="B10" s="31"/>
      <c r="C10" s="29"/>
      <c r="D10" s="19" t="s">
        <v>197</v>
      </c>
      <c r="E10" s="29"/>
      <c r="F10" s="29"/>
      <c r="G10" s="15"/>
      <c r="H10" s="30"/>
      <c r="I10" s="15"/>
      <c r="J10" s="30"/>
      <c r="K10" s="15"/>
      <c r="L10" s="30"/>
      <c r="M10" s="29"/>
      <c r="N10" s="29"/>
    </row>
    <row r="11" spans="1:14" x14ac:dyDescent="0.2">
      <c r="D11" s="19" t="s">
        <v>123</v>
      </c>
    </row>
    <row r="12" spans="1:14" x14ac:dyDescent="0.2">
      <c r="D12" s="19" t="s">
        <v>124</v>
      </c>
    </row>
    <row r="13" spans="1:14" x14ac:dyDescent="0.2">
      <c r="D13" s="19" t="s">
        <v>125</v>
      </c>
    </row>
    <row r="14" spans="1:14" x14ac:dyDescent="0.2">
      <c r="B14" s="10">
        <v>1</v>
      </c>
      <c r="C14" s="10" t="s">
        <v>6</v>
      </c>
      <c r="D14" s="8" t="s">
        <v>40</v>
      </c>
    </row>
    <row r="15" spans="1:14" x14ac:dyDescent="0.2">
      <c r="B15" s="10">
        <v>1</v>
      </c>
      <c r="C15" s="10" t="s">
        <v>6</v>
      </c>
      <c r="D15" s="8" t="s">
        <v>41</v>
      </c>
    </row>
    <row r="16" spans="1:14" x14ac:dyDescent="0.2">
      <c r="B16" s="10">
        <v>2</v>
      </c>
      <c r="C16" s="10" t="s">
        <v>6</v>
      </c>
      <c r="D16" s="8" t="s">
        <v>47</v>
      </c>
    </row>
    <row r="17" spans="2:4" x14ac:dyDescent="0.2">
      <c r="B17" s="10">
        <v>1</v>
      </c>
      <c r="C17" s="10" t="s">
        <v>6</v>
      </c>
      <c r="D17" s="8" t="s">
        <v>45</v>
      </c>
    </row>
    <row r="18" spans="2:4" x14ac:dyDescent="0.2">
      <c r="B18" s="10">
        <v>1</v>
      </c>
      <c r="C18" s="10" t="s">
        <v>6</v>
      </c>
      <c r="D18" s="8" t="s">
        <v>46</v>
      </c>
    </row>
    <row r="19" spans="2:4" x14ac:dyDescent="0.2">
      <c r="B19" s="10">
        <v>8</v>
      </c>
      <c r="C19" s="10" t="s">
        <v>7</v>
      </c>
      <c r="D19" s="8" t="s">
        <v>48</v>
      </c>
    </row>
    <row r="20" spans="2:4" x14ac:dyDescent="0.2">
      <c r="B20" s="10">
        <v>1</v>
      </c>
      <c r="C20" s="10" t="s">
        <v>6</v>
      </c>
      <c r="D20" s="8" t="s">
        <v>42</v>
      </c>
    </row>
    <row r="21" spans="2:4" x14ac:dyDescent="0.2">
      <c r="B21" s="10">
        <v>1</v>
      </c>
      <c r="C21" s="10" t="s">
        <v>6</v>
      </c>
      <c r="D21" s="8" t="s">
        <v>43</v>
      </c>
    </row>
    <row r="22" spans="2:4" x14ac:dyDescent="0.2">
      <c r="B22" s="10">
        <v>1</v>
      </c>
      <c r="C22" s="10" t="s">
        <v>6</v>
      </c>
      <c r="D22" s="8" t="s">
        <v>39</v>
      </c>
    </row>
    <row r="23" spans="2:4" x14ac:dyDescent="0.2">
      <c r="B23" s="10">
        <v>1</v>
      </c>
      <c r="C23" s="10" t="s">
        <v>7</v>
      </c>
      <c r="D23" s="8" t="s">
        <v>44</v>
      </c>
    </row>
    <row r="24" spans="2:4" x14ac:dyDescent="0.2">
      <c r="B24" s="10">
        <v>1</v>
      </c>
      <c r="C24" s="10" t="s">
        <v>6</v>
      </c>
      <c r="D24" s="8" t="s">
        <v>73</v>
      </c>
    </row>
    <row r="25" spans="2:4" x14ac:dyDescent="0.2">
      <c r="B25" s="10">
        <v>3</v>
      </c>
      <c r="C25" s="10" t="s">
        <v>6</v>
      </c>
      <c r="D25" s="8" t="s">
        <v>14</v>
      </c>
    </row>
    <row r="26" spans="2:4" x14ac:dyDescent="0.2">
      <c r="B26" s="10">
        <v>2</v>
      </c>
      <c r="C26" s="10" t="s">
        <v>6</v>
      </c>
      <c r="D26" s="8" t="s">
        <v>79</v>
      </c>
    </row>
    <row r="27" spans="2:4" x14ac:dyDescent="0.2">
      <c r="B27" s="10">
        <v>4</v>
      </c>
      <c r="C27" s="10" t="s">
        <v>6</v>
      </c>
      <c r="D27" s="8" t="s">
        <v>66</v>
      </c>
    </row>
    <row r="28" spans="2:4" x14ac:dyDescent="0.2">
      <c r="B28" s="10">
        <v>8</v>
      </c>
      <c r="C28" s="10" t="s">
        <v>6</v>
      </c>
      <c r="D28" s="8" t="s">
        <v>116</v>
      </c>
    </row>
    <row r="29" spans="2:4" x14ac:dyDescent="0.2">
      <c r="B29" s="10">
        <v>1</v>
      </c>
      <c r="C29" s="10" t="s">
        <v>6</v>
      </c>
      <c r="D29" s="8" t="s">
        <v>65</v>
      </c>
    </row>
    <row r="30" spans="2:4" x14ac:dyDescent="0.2">
      <c r="B30" s="10">
        <v>1</v>
      </c>
      <c r="C30" s="10" t="s">
        <v>6</v>
      </c>
      <c r="D30" s="8" t="s">
        <v>72</v>
      </c>
    </row>
    <row r="31" spans="2:4" x14ac:dyDescent="0.2">
      <c r="B31" s="10">
        <v>4</v>
      </c>
      <c r="C31" s="10" t="s">
        <v>6</v>
      </c>
      <c r="D31" s="8" t="s">
        <v>121</v>
      </c>
    </row>
    <row r="32" spans="2:4" x14ac:dyDescent="0.2">
      <c r="B32" s="10">
        <v>10</v>
      </c>
      <c r="C32" s="10" t="s">
        <v>6</v>
      </c>
      <c r="D32" s="8" t="s">
        <v>75</v>
      </c>
    </row>
    <row r="33" spans="2:4" x14ac:dyDescent="0.2">
      <c r="B33" s="10">
        <v>1</v>
      </c>
      <c r="C33" s="10" t="s">
        <v>6</v>
      </c>
      <c r="D33" s="8" t="s">
        <v>51</v>
      </c>
    </row>
    <row r="34" spans="2:4" x14ac:dyDescent="0.2">
      <c r="B34" s="10">
        <v>1</v>
      </c>
      <c r="C34" s="10" t="s">
        <v>6</v>
      </c>
      <c r="D34" s="8" t="s">
        <v>71</v>
      </c>
    </row>
    <row r="35" spans="2:4" x14ac:dyDescent="0.2">
      <c r="B35" s="10">
        <v>1</v>
      </c>
      <c r="C35" s="10" t="s">
        <v>6</v>
      </c>
      <c r="D35" s="8" t="s">
        <v>117</v>
      </c>
    </row>
    <row r="36" spans="2:4" x14ac:dyDescent="0.2">
      <c r="B36" s="10">
        <v>1</v>
      </c>
      <c r="C36" s="10" t="s">
        <v>6</v>
      </c>
      <c r="D36" s="8" t="s">
        <v>82</v>
      </c>
    </row>
    <row r="37" spans="2:4" x14ac:dyDescent="0.2">
      <c r="B37" s="10">
        <v>1</v>
      </c>
      <c r="C37" s="10" t="s">
        <v>6</v>
      </c>
      <c r="D37" s="8" t="s">
        <v>120</v>
      </c>
    </row>
    <row r="38" spans="2:4" x14ac:dyDescent="0.2">
      <c r="B38" s="10">
        <v>5</v>
      </c>
      <c r="C38" s="10" t="s">
        <v>6</v>
      </c>
      <c r="D38" s="8" t="s">
        <v>74</v>
      </c>
    </row>
    <row r="39" spans="2:4" x14ac:dyDescent="0.2">
      <c r="B39" s="10">
        <v>1</v>
      </c>
      <c r="C39" s="10" t="s">
        <v>6</v>
      </c>
      <c r="D39" s="8" t="s">
        <v>114</v>
      </c>
    </row>
    <row r="40" spans="2:4" x14ac:dyDescent="0.2">
      <c r="B40" s="10">
        <v>2</v>
      </c>
      <c r="C40" s="10" t="s">
        <v>6</v>
      </c>
      <c r="D40" s="8" t="s">
        <v>95</v>
      </c>
    </row>
    <row r="41" spans="2:4" x14ac:dyDescent="0.2">
      <c r="B41" s="10">
        <v>1</v>
      </c>
      <c r="C41" s="10" t="s">
        <v>6</v>
      </c>
      <c r="D41" s="8" t="s">
        <v>107</v>
      </c>
    </row>
    <row r="42" spans="2:4" x14ac:dyDescent="0.2">
      <c r="B42" s="10">
        <v>7</v>
      </c>
      <c r="C42" s="10" t="s">
        <v>6</v>
      </c>
      <c r="D42" s="8" t="s">
        <v>80</v>
      </c>
    </row>
    <row r="43" spans="2:4" x14ac:dyDescent="0.2">
      <c r="B43" s="10">
        <v>4</v>
      </c>
      <c r="C43" s="10" t="s">
        <v>6</v>
      </c>
      <c r="D43" s="8" t="s">
        <v>92</v>
      </c>
    </row>
    <row r="44" spans="2:4" x14ac:dyDescent="0.2">
      <c r="B44" s="10">
        <v>3</v>
      </c>
      <c r="C44" s="10" t="s">
        <v>6</v>
      </c>
      <c r="D44" s="8" t="s">
        <v>92</v>
      </c>
    </row>
    <row r="45" spans="2:4" x14ac:dyDescent="0.2">
      <c r="B45" s="10">
        <v>3</v>
      </c>
      <c r="C45" s="10" t="s">
        <v>6</v>
      </c>
      <c r="D45" s="8" t="s">
        <v>92</v>
      </c>
    </row>
    <row r="46" spans="2:4" x14ac:dyDescent="0.2">
      <c r="B46" s="10">
        <v>1</v>
      </c>
      <c r="C46" s="10" t="s">
        <v>6</v>
      </c>
      <c r="D46" s="8" t="s">
        <v>112</v>
      </c>
    </row>
    <row r="47" spans="2:4" x14ac:dyDescent="0.2">
      <c r="B47" s="10">
        <v>1</v>
      </c>
      <c r="C47" s="10" t="s">
        <v>6</v>
      </c>
      <c r="D47" s="8" t="s">
        <v>112</v>
      </c>
    </row>
    <row r="48" spans="2:4" x14ac:dyDescent="0.2">
      <c r="B48" s="10">
        <v>1</v>
      </c>
      <c r="C48" s="10" t="s">
        <v>6</v>
      </c>
      <c r="D48" s="8" t="s">
        <v>63</v>
      </c>
    </row>
    <row r="49" spans="2:4" x14ac:dyDescent="0.2">
      <c r="B49" s="10">
        <v>2</v>
      </c>
      <c r="C49" s="10" t="s">
        <v>6</v>
      </c>
      <c r="D49" s="8" t="s">
        <v>53</v>
      </c>
    </row>
    <row r="50" spans="2:4" x14ac:dyDescent="0.2">
      <c r="B50" s="10">
        <v>6</v>
      </c>
      <c r="C50" s="10" t="s">
        <v>6</v>
      </c>
      <c r="D50" s="8" t="s">
        <v>89</v>
      </c>
    </row>
    <row r="51" spans="2:4" x14ac:dyDescent="0.2">
      <c r="B51" s="10">
        <v>1</v>
      </c>
      <c r="C51" s="10" t="s">
        <v>6</v>
      </c>
      <c r="D51" s="8" t="s">
        <v>77</v>
      </c>
    </row>
    <row r="52" spans="2:4" x14ac:dyDescent="0.2">
      <c r="B52" s="10">
        <v>10</v>
      </c>
      <c r="C52" s="10" t="s">
        <v>6</v>
      </c>
      <c r="D52" s="8" t="s">
        <v>13</v>
      </c>
    </row>
    <row r="53" spans="2:4" x14ac:dyDescent="0.2">
      <c r="B53" s="10">
        <v>1</v>
      </c>
      <c r="C53" s="10" t="s">
        <v>6</v>
      </c>
      <c r="D53" s="8" t="s">
        <v>58</v>
      </c>
    </row>
    <row r="54" spans="2:4" x14ac:dyDescent="0.2">
      <c r="B54" s="10">
        <v>1</v>
      </c>
      <c r="C54" s="10" t="s">
        <v>6</v>
      </c>
      <c r="D54" s="8" t="s">
        <v>56</v>
      </c>
    </row>
    <row r="55" spans="2:4" x14ac:dyDescent="0.2">
      <c r="B55" s="10">
        <v>3</v>
      </c>
      <c r="C55" s="10" t="s">
        <v>6</v>
      </c>
      <c r="D55" s="8" t="s">
        <v>102</v>
      </c>
    </row>
    <row r="56" spans="2:4" x14ac:dyDescent="0.2">
      <c r="B56" s="10">
        <v>3</v>
      </c>
      <c r="C56" s="10" t="s">
        <v>6</v>
      </c>
      <c r="D56" s="8" t="s">
        <v>103</v>
      </c>
    </row>
    <row r="57" spans="2:4" x14ac:dyDescent="0.2">
      <c r="B57" s="10">
        <v>4</v>
      </c>
      <c r="C57" s="10" t="s">
        <v>6</v>
      </c>
      <c r="D57" s="8" t="s">
        <v>101</v>
      </c>
    </row>
    <row r="58" spans="2:4" x14ac:dyDescent="0.2">
      <c r="B58" s="10">
        <v>1</v>
      </c>
      <c r="C58" s="10" t="s">
        <v>6</v>
      </c>
      <c r="D58" s="8" t="s">
        <v>55</v>
      </c>
    </row>
    <row r="59" spans="2:4" x14ac:dyDescent="0.2">
      <c r="B59" s="10">
        <v>6</v>
      </c>
      <c r="C59" s="10" t="s">
        <v>6</v>
      </c>
      <c r="D59" s="8" t="s">
        <v>94</v>
      </c>
    </row>
    <row r="60" spans="2:4" x14ac:dyDescent="0.2">
      <c r="B60" s="10">
        <v>1</v>
      </c>
      <c r="C60" s="10" t="s">
        <v>6</v>
      </c>
      <c r="D60" s="8" t="s">
        <v>64</v>
      </c>
    </row>
    <row r="61" spans="2:4" x14ac:dyDescent="0.2">
      <c r="B61" s="10">
        <v>1</v>
      </c>
      <c r="C61" s="10" t="s">
        <v>6</v>
      </c>
      <c r="D61" s="8" t="s">
        <v>69</v>
      </c>
    </row>
    <row r="62" spans="2:4" x14ac:dyDescent="0.2">
      <c r="B62" s="10">
        <v>28</v>
      </c>
      <c r="C62" s="10" t="s">
        <v>6</v>
      </c>
      <c r="D62" s="8" t="s">
        <v>88</v>
      </c>
    </row>
    <row r="63" spans="2:4" x14ac:dyDescent="0.2">
      <c r="B63" s="10">
        <v>22</v>
      </c>
      <c r="C63" s="10" t="s">
        <v>6</v>
      </c>
      <c r="D63" s="8" t="s">
        <v>87</v>
      </c>
    </row>
    <row r="64" spans="2:4" x14ac:dyDescent="0.2">
      <c r="B64" s="10">
        <v>4</v>
      </c>
      <c r="C64" s="10" t="s">
        <v>6</v>
      </c>
      <c r="D64" s="8" t="s">
        <v>86</v>
      </c>
    </row>
    <row r="65" spans="2:4" x14ac:dyDescent="0.2">
      <c r="B65" s="10">
        <v>3</v>
      </c>
      <c r="C65" s="10" t="s">
        <v>6</v>
      </c>
      <c r="D65" s="8" t="s">
        <v>97</v>
      </c>
    </row>
    <row r="66" spans="2:4" x14ac:dyDescent="0.2">
      <c r="B66" s="10">
        <v>1</v>
      </c>
      <c r="C66" s="10" t="s">
        <v>6</v>
      </c>
      <c r="D66" s="8" t="s">
        <v>108</v>
      </c>
    </row>
    <row r="67" spans="2:4" x14ac:dyDescent="0.2">
      <c r="B67" s="10">
        <v>2</v>
      </c>
      <c r="C67" s="10" t="s">
        <v>6</v>
      </c>
      <c r="D67" s="8" t="s">
        <v>96</v>
      </c>
    </row>
    <row r="68" spans="2:4" x14ac:dyDescent="0.2">
      <c r="B68" s="10">
        <v>1</v>
      </c>
      <c r="C68" s="10" t="s">
        <v>6</v>
      </c>
      <c r="D68" s="8" t="s">
        <v>52</v>
      </c>
    </row>
    <row r="69" spans="2:4" x14ac:dyDescent="0.2">
      <c r="B69" s="10">
        <v>3</v>
      </c>
      <c r="C69" s="10" t="s">
        <v>6</v>
      </c>
      <c r="D69" s="8" t="s">
        <v>91</v>
      </c>
    </row>
    <row r="70" spans="2:4" x14ac:dyDescent="0.2">
      <c r="B70" s="10">
        <v>1</v>
      </c>
      <c r="C70" s="10" t="s">
        <v>6</v>
      </c>
      <c r="D70" s="8" t="s">
        <v>111</v>
      </c>
    </row>
    <row r="71" spans="2:4" x14ac:dyDescent="0.2">
      <c r="B71" s="10">
        <v>2</v>
      </c>
      <c r="C71" s="10" t="s">
        <v>6</v>
      </c>
      <c r="D71" s="8" t="s">
        <v>100</v>
      </c>
    </row>
    <row r="72" spans="2:4" x14ac:dyDescent="0.2">
      <c r="B72" s="10">
        <v>1</v>
      </c>
      <c r="C72" s="10" t="s">
        <v>6</v>
      </c>
      <c r="D72" s="8" t="s">
        <v>110</v>
      </c>
    </row>
    <row r="73" spans="2:4" x14ac:dyDescent="0.2">
      <c r="B73" s="10">
        <v>2</v>
      </c>
      <c r="C73" s="10" t="s">
        <v>6</v>
      </c>
      <c r="D73" s="8" t="s">
        <v>99</v>
      </c>
    </row>
    <row r="74" spans="2:4" x14ac:dyDescent="0.2">
      <c r="B74" s="10">
        <v>3</v>
      </c>
      <c r="C74" s="10" t="s">
        <v>6</v>
      </c>
      <c r="D74" s="8" t="s">
        <v>90</v>
      </c>
    </row>
    <row r="75" spans="2:4" x14ac:dyDescent="0.2">
      <c r="B75" s="10">
        <v>1</v>
      </c>
      <c r="C75" s="10" t="s">
        <v>6</v>
      </c>
      <c r="D75" s="8" t="s">
        <v>118</v>
      </c>
    </row>
    <row r="76" spans="2:4" x14ac:dyDescent="0.2">
      <c r="B76" s="10">
        <v>1</v>
      </c>
      <c r="C76" s="10" t="s">
        <v>6</v>
      </c>
      <c r="D76" s="8" t="s">
        <v>109</v>
      </c>
    </row>
    <row r="77" spans="2:4" x14ac:dyDescent="0.2">
      <c r="B77" s="10">
        <v>2</v>
      </c>
      <c r="C77" s="10" t="s">
        <v>6</v>
      </c>
      <c r="D77" s="8" t="s">
        <v>98</v>
      </c>
    </row>
    <row r="78" spans="2:4" x14ac:dyDescent="0.2">
      <c r="B78" s="10">
        <v>1</v>
      </c>
      <c r="C78" s="10" t="s">
        <v>6</v>
      </c>
      <c r="D78" s="8" t="s">
        <v>115</v>
      </c>
    </row>
    <row r="79" spans="2:4" x14ac:dyDescent="0.2">
      <c r="B79" s="10">
        <v>2</v>
      </c>
      <c r="C79" s="10" t="s">
        <v>6</v>
      </c>
      <c r="D79" s="8" t="s">
        <v>67</v>
      </c>
    </row>
    <row r="80" spans="2:4" x14ac:dyDescent="0.2">
      <c r="B80" s="10">
        <v>1</v>
      </c>
      <c r="C80" s="10" t="s">
        <v>6</v>
      </c>
      <c r="D80" s="8" t="s">
        <v>54</v>
      </c>
    </row>
    <row r="81" spans="2:4" x14ac:dyDescent="0.2">
      <c r="B81" s="10">
        <v>3</v>
      </c>
      <c r="C81" s="10" t="s">
        <v>6</v>
      </c>
      <c r="D81" s="8" t="s">
        <v>61</v>
      </c>
    </row>
    <row r="82" spans="2:4" x14ac:dyDescent="0.2">
      <c r="B82" s="10">
        <v>4</v>
      </c>
      <c r="C82" s="10" t="s">
        <v>6</v>
      </c>
      <c r="D82" s="8" t="s">
        <v>62</v>
      </c>
    </row>
    <row r="83" spans="2:4" x14ac:dyDescent="0.2">
      <c r="B83" s="10">
        <v>1</v>
      </c>
      <c r="C83" s="10" t="s">
        <v>6</v>
      </c>
      <c r="D83" s="8" t="s">
        <v>57</v>
      </c>
    </row>
    <row r="84" spans="2:4" x14ac:dyDescent="0.2">
      <c r="B84" s="10">
        <v>1</v>
      </c>
      <c r="C84" s="10" t="s">
        <v>6</v>
      </c>
      <c r="D84" s="8" t="s">
        <v>76</v>
      </c>
    </row>
    <row r="85" spans="2:4" x14ac:dyDescent="0.2">
      <c r="B85" s="10">
        <v>3</v>
      </c>
      <c r="C85" s="10" t="s">
        <v>6</v>
      </c>
      <c r="D85" s="8" t="s">
        <v>70</v>
      </c>
    </row>
    <row r="86" spans="2:4" x14ac:dyDescent="0.2">
      <c r="B86" s="10">
        <v>1</v>
      </c>
      <c r="C86" s="10" t="s">
        <v>6</v>
      </c>
      <c r="D86" s="8" t="s">
        <v>78</v>
      </c>
    </row>
    <row r="87" spans="2:4" x14ac:dyDescent="0.2">
      <c r="B87" s="10">
        <v>3</v>
      </c>
      <c r="C87" s="10" t="s">
        <v>6</v>
      </c>
      <c r="D87" s="8" t="s">
        <v>104</v>
      </c>
    </row>
    <row r="88" spans="2:4" x14ac:dyDescent="0.2">
      <c r="B88" s="10">
        <v>1</v>
      </c>
      <c r="C88" s="10" t="s">
        <v>6</v>
      </c>
      <c r="D88" s="8" t="s">
        <v>119</v>
      </c>
    </row>
    <row r="89" spans="2:4" x14ac:dyDescent="0.2">
      <c r="B89" s="10">
        <v>4</v>
      </c>
      <c r="C89" s="10" t="s">
        <v>6</v>
      </c>
      <c r="D89" s="8" t="s">
        <v>85</v>
      </c>
    </row>
    <row r="90" spans="2:4" x14ac:dyDescent="0.2">
      <c r="B90" s="10">
        <v>28</v>
      </c>
      <c r="C90" s="10" t="s">
        <v>6</v>
      </c>
      <c r="D90" s="8" t="s">
        <v>85</v>
      </c>
    </row>
    <row r="91" spans="2:4" x14ac:dyDescent="0.2">
      <c r="B91" s="10">
        <v>28</v>
      </c>
      <c r="C91" s="10" t="s">
        <v>6</v>
      </c>
      <c r="D91" s="8" t="s">
        <v>12</v>
      </c>
    </row>
    <row r="92" spans="2:4" x14ac:dyDescent="0.2">
      <c r="B92" s="10">
        <v>26</v>
      </c>
      <c r="C92" s="10" t="s">
        <v>6</v>
      </c>
      <c r="D92" s="8" t="s">
        <v>11</v>
      </c>
    </row>
    <row r="93" spans="2:4" x14ac:dyDescent="0.2">
      <c r="B93" s="10">
        <v>26</v>
      </c>
      <c r="C93" s="10" t="s">
        <v>6</v>
      </c>
      <c r="D93" s="8" t="s">
        <v>10</v>
      </c>
    </row>
    <row r="94" spans="2:4" x14ac:dyDescent="0.2">
      <c r="B94" s="10">
        <v>122</v>
      </c>
      <c r="C94" s="10" t="s">
        <v>6</v>
      </c>
      <c r="D94" s="8" t="s">
        <v>50</v>
      </c>
    </row>
    <row r="95" spans="2:4" x14ac:dyDescent="0.2">
      <c r="B95" s="10">
        <v>51</v>
      </c>
      <c r="C95" s="10" t="s">
        <v>6</v>
      </c>
      <c r="D95" s="8" t="s">
        <v>68</v>
      </c>
    </row>
    <row r="96" spans="2:4" x14ac:dyDescent="0.2">
      <c r="B96" s="10">
        <v>12</v>
      </c>
      <c r="C96" s="10" t="s">
        <v>6</v>
      </c>
      <c r="D96" s="8" t="s">
        <v>106</v>
      </c>
    </row>
    <row r="97" spans="1:14" x14ac:dyDescent="0.2">
      <c r="B97" s="10">
        <v>9</v>
      </c>
      <c r="C97" s="10" t="s">
        <v>6</v>
      </c>
      <c r="D97" s="8" t="s">
        <v>84</v>
      </c>
    </row>
    <row r="98" spans="1:14" x14ac:dyDescent="0.2">
      <c r="B98" s="10">
        <v>1</v>
      </c>
      <c r="C98" s="10" t="s">
        <v>6</v>
      </c>
      <c r="D98" s="8" t="s">
        <v>9</v>
      </c>
    </row>
    <row r="99" spans="1:14" x14ac:dyDescent="0.2">
      <c r="B99" s="10">
        <v>8</v>
      </c>
      <c r="C99" s="10" t="s">
        <v>6</v>
      </c>
      <c r="D99" s="8" t="s">
        <v>59</v>
      </c>
    </row>
    <row r="100" spans="1:14" x14ac:dyDescent="0.2">
      <c r="B100" s="10">
        <v>16</v>
      </c>
      <c r="C100" s="10" t="s">
        <v>6</v>
      </c>
      <c r="D100" s="8" t="s">
        <v>93</v>
      </c>
    </row>
    <row r="101" spans="1:14" x14ac:dyDescent="0.2">
      <c r="B101" s="10">
        <v>1</v>
      </c>
      <c r="C101" s="10" t="s">
        <v>6</v>
      </c>
      <c r="D101" s="8" t="s">
        <v>113</v>
      </c>
    </row>
    <row r="102" spans="1:14" x14ac:dyDescent="0.2">
      <c r="B102" s="10">
        <v>3</v>
      </c>
      <c r="C102" s="10" t="s">
        <v>6</v>
      </c>
      <c r="D102" s="8" t="s">
        <v>83</v>
      </c>
    </row>
    <row r="103" spans="1:14" x14ac:dyDescent="0.2">
      <c r="B103" s="10">
        <v>4</v>
      </c>
      <c r="C103" s="10" t="s">
        <v>6</v>
      </c>
      <c r="D103" s="8" t="s">
        <v>105</v>
      </c>
    </row>
    <row r="104" spans="1:14" x14ac:dyDescent="0.2">
      <c r="B104" s="10">
        <v>2</v>
      </c>
      <c r="C104" s="10" t="s">
        <v>6</v>
      </c>
      <c r="D104" s="8" t="s">
        <v>60</v>
      </c>
    </row>
    <row r="105" spans="1:14" x14ac:dyDescent="0.2">
      <c r="B105" s="10">
        <v>11</v>
      </c>
      <c r="C105" s="10" t="s">
        <v>6</v>
      </c>
      <c r="D105" s="8" t="s">
        <v>49</v>
      </c>
    </row>
    <row r="106" spans="1:14" x14ac:dyDescent="0.2">
      <c r="B106" s="10">
        <v>2</v>
      </c>
      <c r="C106" s="10" t="s">
        <v>6</v>
      </c>
      <c r="D106" s="8" t="s">
        <v>81</v>
      </c>
    </row>
    <row r="107" spans="1:14" x14ac:dyDescent="0.2">
      <c r="B107" s="10">
        <v>1</v>
      </c>
      <c r="C107" s="10" t="s">
        <v>25</v>
      </c>
      <c r="D107" s="8" t="s">
        <v>126</v>
      </c>
    </row>
    <row r="108" spans="1:14" x14ac:dyDescent="0.2">
      <c r="A108" s="20">
        <v>2</v>
      </c>
      <c r="B108" s="22" t="s">
        <v>128</v>
      </c>
      <c r="C108" s="20"/>
      <c r="D108" s="9"/>
      <c r="E108" s="20" t="s">
        <v>6</v>
      </c>
      <c r="F108" s="20">
        <v>1</v>
      </c>
      <c r="G108" s="21"/>
      <c r="H108" s="23">
        <f>$F108*$G108</f>
        <v>0</v>
      </c>
      <c r="I108" s="21"/>
      <c r="J108" s="23">
        <f>$F108*$I108</f>
        <v>0</v>
      </c>
      <c r="K108" s="21">
        <f>$G108+$I108</f>
        <v>0</v>
      </c>
      <c r="L108" s="23">
        <f>$H108+$J108</f>
        <v>0</v>
      </c>
      <c r="M108" s="20"/>
      <c r="N108" s="20"/>
    </row>
    <row r="109" spans="1:14" x14ac:dyDescent="0.2">
      <c r="D109" s="8" t="s">
        <v>15</v>
      </c>
    </row>
    <row r="110" spans="1:14" x14ac:dyDescent="0.2">
      <c r="A110" s="20">
        <v>3</v>
      </c>
      <c r="B110" s="22" t="s">
        <v>127</v>
      </c>
      <c r="C110" s="20"/>
      <c r="D110" s="9"/>
      <c r="E110" s="20" t="s">
        <v>6</v>
      </c>
      <c r="F110" s="20">
        <v>3</v>
      </c>
      <c r="G110" s="21"/>
      <c r="H110" s="23">
        <f>$F110*$G110</f>
        <v>0</v>
      </c>
      <c r="I110" s="21"/>
      <c r="J110" s="23">
        <f>$F110*$I110</f>
        <v>0</v>
      </c>
      <c r="K110" s="21">
        <f>$G110+$I110</f>
        <v>0</v>
      </c>
      <c r="L110" s="23">
        <f>$H110+$J110</f>
        <v>0</v>
      </c>
      <c r="M110" s="20"/>
      <c r="N110" s="20"/>
    </row>
    <row r="111" spans="1:14" x14ac:dyDescent="0.2">
      <c r="D111" s="8" t="s">
        <v>129</v>
      </c>
    </row>
    <row r="112" spans="1:14" x14ac:dyDescent="0.2">
      <c r="A112" s="20">
        <v>4</v>
      </c>
      <c r="B112" s="22" t="s">
        <v>130</v>
      </c>
      <c r="C112" s="20"/>
      <c r="D112" s="9"/>
      <c r="E112" s="20" t="s">
        <v>25</v>
      </c>
      <c r="F112" s="20">
        <v>1</v>
      </c>
      <c r="G112" s="21"/>
      <c r="H112" s="23">
        <f>$F112*$G112</f>
        <v>0</v>
      </c>
      <c r="I112" s="21"/>
      <c r="J112" s="23">
        <f>$F112*$I112</f>
        <v>0</v>
      </c>
      <c r="K112" s="21">
        <f>$G112+$I112</f>
        <v>0</v>
      </c>
      <c r="L112" s="23">
        <f>$H112+$J112</f>
        <v>0</v>
      </c>
      <c r="M112" s="20"/>
      <c r="N112" s="20"/>
    </row>
    <row r="113" spans="1:14" x14ac:dyDescent="0.2">
      <c r="A113" s="24"/>
      <c r="B113" s="26"/>
      <c r="C113" s="24"/>
      <c r="D113" s="27" t="s">
        <v>194</v>
      </c>
      <c r="E113" s="24"/>
      <c r="F113" s="24"/>
      <c r="G113" s="28"/>
      <c r="H113" s="25"/>
      <c r="I113" s="28"/>
      <c r="J113" s="25"/>
      <c r="K113" s="28"/>
      <c r="L113" s="25"/>
      <c r="M113" s="24"/>
      <c r="N113" s="24"/>
    </row>
    <row r="114" spans="1:14" x14ac:dyDescent="0.2">
      <c r="A114" s="20">
        <v>5</v>
      </c>
      <c r="B114" s="22" t="s">
        <v>131</v>
      </c>
      <c r="C114" s="20"/>
      <c r="D114" s="9"/>
      <c r="E114" s="20" t="s">
        <v>25</v>
      </c>
      <c r="F114" s="20">
        <v>1</v>
      </c>
      <c r="G114" s="21"/>
      <c r="H114" s="23">
        <f>$F114*$G114</f>
        <v>0</v>
      </c>
      <c r="I114" s="21"/>
      <c r="J114" s="23">
        <f>$F114*$I114</f>
        <v>0</v>
      </c>
      <c r="K114" s="21">
        <f>$G114+$I114</f>
        <v>0</v>
      </c>
      <c r="L114" s="23">
        <f>$H114+$J114</f>
        <v>0</v>
      </c>
      <c r="M114" s="20"/>
      <c r="N114" s="20"/>
    </row>
    <row r="115" spans="1:14" x14ac:dyDescent="0.2">
      <c r="A115" s="24"/>
      <c r="B115" s="26"/>
      <c r="C115" s="24"/>
      <c r="D115" s="27" t="s">
        <v>196</v>
      </c>
      <c r="E115" s="24"/>
      <c r="F115" s="24"/>
      <c r="G115" s="28"/>
      <c r="H115" s="25"/>
      <c r="I115" s="28"/>
      <c r="J115" s="25"/>
      <c r="K115" s="28"/>
      <c r="L115" s="25"/>
      <c r="M115" s="24"/>
      <c r="N115" s="24"/>
    </row>
    <row r="116" spans="1:14" x14ac:dyDescent="0.2">
      <c r="A116" s="20">
        <v>6</v>
      </c>
      <c r="B116" s="22" t="s">
        <v>132</v>
      </c>
      <c r="C116" s="20"/>
      <c r="D116" s="9"/>
      <c r="E116" s="20" t="s">
        <v>25</v>
      </c>
      <c r="F116" s="20">
        <v>1</v>
      </c>
      <c r="G116" s="21"/>
      <c r="H116" s="23">
        <f>$F116*$G116</f>
        <v>0</v>
      </c>
      <c r="I116" s="21"/>
      <c r="J116" s="23">
        <f>$F116*$I116</f>
        <v>0</v>
      </c>
      <c r="K116" s="21">
        <f>$G116+$I116</f>
        <v>0</v>
      </c>
      <c r="L116" s="23">
        <f>$H116+$J116</f>
        <v>0</v>
      </c>
      <c r="M116" s="20"/>
      <c r="N116" s="20"/>
    </row>
    <row r="117" spans="1:14" x14ac:dyDescent="0.2">
      <c r="A117" s="24"/>
      <c r="B117" s="26"/>
      <c r="C117" s="24"/>
      <c r="D117" s="27" t="s">
        <v>196</v>
      </c>
      <c r="E117" s="24"/>
      <c r="F117" s="24"/>
      <c r="G117" s="28"/>
      <c r="H117" s="25"/>
      <c r="I117" s="28"/>
      <c r="J117" s="25"/>
      <c r="K117" s="28"/>
      <c r="L117" s="25"/>
      <c r="M117" s="24"/>
      <c r="N117" s="24"/>
    </row>
    <row r="118" spans="1:14" x14ac:dyDescent="0.2">
      <c r="A118" s="20">
        <v>7</v>
      </c>
      <c r="B118" s="22" t="s">
        <v>133</v>
      </c>
      <c r="C118" s="20"/>
      <c r="D118" s="9"/>
      <c r="E118" s="20" t="s">
        <v>25</v>
      </c>
      <c r="F118" s="20">
        <v>1</v>
      </c>
      <c r="G118" s="21"/>
      <c r="H118" s="23">
        <f>$F118*$G118</f>
        <v>0</v>
      </c>
      <c r="I118" s="21"/>
      <c r="J118" s="23">
        <f>$F118*$I118</f>
        <v>0</v>
      </c>
      <c r="K118" s="21">
        <f>$G118+$I118</f>
        <v>0</v>
      </c>
      <c r="L118" s="23">
        <f>$H118+$J118</f>
        <v>0</v>
      </c>
      <c r="M118" s="20"/>
      <c r="N118" s="20"/>
    </row>
    <row r="119" spans="1:14" x14ac:dyDescent="0.2">
      <c r="A119" s="24"/>
      <c r="B119" s="26"/>
      <c r="C119" s="24"/>
      <c r="D119" s="27" t="s">
        <v>196</v>
      </c>
      <c r="E119" s="24"/>
      <c r="F119" s="24"/>
      <c r="G119" s="28"/>
      <c r="H119" s="25"/>
      <c r="I119" s="28"/>
      <c r="J119" s="25"/>
      <c r="K119" s="28"/>
      <c r="L119" s="25"/>
      <c r="M119" s="24"/>
      <c r="N119" s="24"/>
    </row>
    <row r="120" spans="1:14" x14ac:dyDescent="0.2">
      <c r="A120" s="20">
        <v>8</v>
      </c>
      <c r="B120" s="22" t="s">
        <v>134</v>
      </c>
      <c r="C120" s="20"/>
      <c r="D120" s="9"/>
      <c r="E120" s="20" t="s">
        <v>25</v>
      </c>
      <c r="F120" s="20">
        <v>1</v>
      </c>
      <c r="G120" s="21"/>
      <c r="H120" s="23">
        <f>$F120*$G120</f>
        <v>0</v>
      </c>
      <c r="I120" s="21"/>
      <c r="J120" s="23">
        <f>$F120*$I120</f>
        <v>0</v>
      </c>
      <c r="K120" s="21">
        <f>$G120+$I120</f>
        <v>0</v>
      </c>
      <c r="L120" s="23">
        <f>$H120+$J120</f>
        <v>0</v>
      </c>
      <c r="M120" s="20"/>
      <c r="N120" s="20"/>
    </row>
    <row r="121" spans="1:14" x14ac:dyDescent="0.2">
      <c r="A121" s="24"/>
      <c r="B121" s="26"/>
      <c r="C121" s="24"/>
      <c r="D121" s="27" t="s">
        <v>195</v>
      </c>
      <c r="E121" s="24"/>
      <c r="F121" s="24"/>
      <c r="G121" s="28"/>
      <c r="H121" s="25"/>
      <c r="I121" s="28"/>
      <c r="J121" s="25"/>
      <c r="K121" s="28"/>
      <c r="L121" s="25"/>
      <c r="M121" s="24"/>
      <c r="N121" s="24"/>
    </row>
    <row r="122" spans="1:14" x14ac:dyDescent="0.2">
      <c r="A122" s="20">
        <v>9</v>
      </c>
      <c r="B122" s="22" t="s">
        <v>135</v>
      </c>
      <c r="C122" s="20"/>
      <c r="D122" s="9"/>
      <c r="E122" s="20" t="s">
        <v>25</v>
      </c>
      <c r="F122" s="20">
        <v>1</v>
      </c>
      <c r="G122" s="21"/>
      <c r="H122" s="23">
        <f>$F122*$G122</f>
        <v>0</v>
      </c>
      <c r="I122" s="21"/>
      <c r="J122" s="23">
        <f>$F122*$I122</f>
        <v>0</v>
      </c>
      <c r="K122" s="21">
        <f>$G122+$I122</f>
        <v>0</v>
      </c>
      <c r="L122" s="23">
        <f>$H122+$J122</f>
        <v>0</v>
      </c>
      <c r="M122" s="20"/>
      <c r="N122" s="20"/>
    </row>
    <row r="123" spans="1:14" x14ac:dyDescent="0.2">
      <c r="A123" s="24"/>
      <c r="B123" s="26"/>
      <c r="C123" s="24"/>
      <c r="D123" s="27" t="s">
        <v>195</v>
      </c>
      <c r="E123" s="24"/>
      <c r="F123" s="24"/>
      <c r="G123" s="28"/>
      <c r="H123" s="25"/>
      <c r="I123" s="28"/>
      <c r="J123" s="25"/>
      <c r="K123" s="28"/>
      <c r="L123" s="25"/>
      <c r="M123" s="24"/>
      <c r="N123" s="24"/>
    </row>
    <row r="124" spans="1:14" x14ac:dyDescent="0.2">
      <c r="A124" s="20">
        <v>10</v>
      </c>
      <c r="B124" s="22" t="s">
        <v>136</v>
      </c>
      <c r="C124" s="20"/>
      <c r="D124" s="9"/>
      <c r="E124" s="20" t="s">
        <v>25</v>
      </c>
      <c r="F124" s="20">
        <v>1</v>
      </c>
      <c r="G124" s="21"/>
      <c r="H124" s="23">
        <f>$F124*$G124</f>
        <v>0</v>
      </c>
      <c r="I124" s="21"/>
      <c r="J124" s="23">
        <f>$F124*$I124</f>
        <v>0</v>
      </c>
      <c r="K124" s="21">
        <f>$G124+$I124</f>
        <v>0</v>
      </c>
      <c r="L124" s="23">
        <f>$H124+$J124</f>
        <v>0</v>
      </c>
      <c r="M124" s="20"/>
      <c r="N124" s="20"/>
    </row>
    <row r="125" spans="1:14" x14ac:dyDescent="0.2">
      <c r="A125" s="24"/>
      <c r="B125" s="26"/>
      <c r="C125" s="24"/>
      <c r="D125" s="27" t="s">
        <v>195</v>
      </c>
      <c r="E125" s="24"/>
      <c r="F125" s="24"/>
      <c r="G125" s="28"/>
      <c r="H125" s="25"/>
      <c r="I125" s="28"/>
      <c r="J125" s="25"/>
      <c r="K125" s="28"/>
      <c r="L125" s="25"/>
      <c r="M125" s="24"/>
      <c r="N125" s="24"/>
    </row>
    <row r="126" spans="1:14" x14ac:dyDescent="0.2">
      <c r="A126" s="20">
        <v>11</v>
      </c>
      <c r="B126" s="22" t="s">
        <v>137</v>
      </c>
      <c r="C126" s="20"/>
      <c r="D126" s="9"/>
      <c r="E126" s="20" t="s">
        <v>25</v>
      </c>
      <c r="F126" s="20">
        <v>1</v>
      </c>
      <c r="G126" s="21"/>
      <c r="H126" s="23">
        <f>$F126*$G126</f>
        <v>0</v>
      </c>
      <c r="I126" s="21"/>
      <c r="J126" s="23">
        <f>$F126*$I126</f>
        <v>0</v>
      </c>
      <c r="K126" s="21">
        <f>$G126+$I126</f>
        <v>0</v>
      </c>
      <c r="L126" s="23">
        <f>$H126+$J126</f>
        <v>0</v>
      </c>
      <c r="M126" s="20"/>
      <c r="N126" s="20"/>
    </row>
    <row r="127" spans="1:14" x14ac:dyDescent="0.2">
      <c r="A127" s="24"/>
      <c r="B127" s="26"/>
      <c r="C127" s="24"/>
      <c r="D127" s="27" t="s">
        <v>194</v>
      </c>
      <c r="E127" s="24"/>
      <c r="F127" s="24"/>
      <c r="G127" s="28"/>
      <c r="H127" s="25"/>
      <c r="I127" s="28"/>
      <c r="J127" s="25"/>
      <c r="K127" s="28"/>
      <c r="L127" s="25"/>
      <c r="M127" s="24"/>
      <c r="N127" s="24"/>
    </row>
    <row r="128" spans="1:14" x14ac:dyDescent="0.2">
      <c r="A128" s="20">
        <v>12</v>
      </c>
      <c r="B128" s="22" t="s">
        <v>138</v>
      </c>
      <c r="C128" s="20"/>
      <c r="D128" s="9"/>
      <c r="E128" s="20" t="s">
        <v>25</v>
      </c>
      <c r="F128" s="20">
        <v>1</v>
      </c>
      <c r="G128" s="21"/>
      <c r="H128" s="23">
        <f>$F128*$G128</f>
        <v>0</v>
      </c>
      <c r="I128" s="21"/>
      <c r="J128" s="23">
        <f>$F128*$I128</f>
        <v>0</v>
      </c>
      <c r="K128" s="21">
        <f>$G128+$I128</f>
        <v>0</v>
      </c>
      <c r="L128" s="23">
        <f>$H128+$J128</f>
        <v>0</v>
      </c>
      <c r="M128" s="20"/>
      <c r="N128" s="20"/>
    </row>
    <row r="129" spans="1:14" x14ac:dyDescent="0.2">
      <c r="B129" s="10">
        <v>6</v>
      </c>
      <c r="C129" s="10" t="s">
        <v>6</v>
      </c>
      <c r="D129" s="8" t="s">
        <v>139</v>
      </c>
    </row>
    <row r="130" spans="1:14" x14ac:dyDescent="0.2">
      <c r="A130" s="20">
        <v>13</v>
      </c>
      <c r="B130" s="22" t="s">
        <v>140</v>
      </c>
      <c r="C130" s="20"/>
      <c r="D130" s="9"/>
      <c r="E130" s="20" t="s">
        <v>25</v>
      </c>
      <c r="F130" s="20">
        <v>1</v>
      </c>
      <c r="G130" s="21"/>
      <c r="H130" s="23">
        <f>$F130*$G130</f>
        <v>0</v>
      </c>
      <c r="I130" s="21"/>
      <c r="J130" s="23">
        <f>$F130*$I130</f>
        <v>0</v>
      </c>
      <c r="K130" s="21">
        <f>$G130+$I130</f>
        <v>0</v>
      </c>
      <c r="L130" s="23">
        <f>$H130+$J130</f>
        <v>0</v>
      </c>
      <c r="M130" s="20"/>
      <c r="N130" s="20"/>
    </row>
    <row r="131" spans="1:14" x14ac:dyDescent="0.2">
      <c r="B131" s="10">
        <v>1</v>
      </c>
      <c r="C131" s="10" t="s">
        <v>6</v>
      </c>
      <c r="D131" s="8" t="s">
        <v>140</v>
      </c>
    </row>
    <row r="132" spans="1:14" x14ac:dyDescent="0.2">
      <c r="A132" s="20">
        <v>14</v>
      </c>
      <c r="B132" s="22" t="s">
        <v>141</v>
      </c>
      <c r="C132" s="20"/>
      <c r="D132" s="9"/>
      <c r="E132" s="20" t="s">
        <v>25</v>
      </c>
      <c r="F132" s="20">
        <v>1</v>
      </c>
      <c r="G132" s="21"/>
      <c r="H132" s="23">
        <f>$F132*$G132</f>
        <v>0</v>
      </c>
      <c r="I132" s="21"/>
      <c r="J132" s="23">
        <f>$F132*$I132</f>
        <v>0</v>
      </c>
      <c r="K132" s="21">
        <f>$G132+$I132</f>
        <v>0</v>
      </c>
      <c r="L132" s="23">
        <f>$H132+$J132</f>
        <v>0</v>
      </c>
      <c r="M132" s="20"/>
      <c r="N132" s="20"/>
    </row>
    <row r="133" spans="1:14" x14ac:dyDescent="0.2">
      <c r="B133" s="10">
        <v>1</v>
      </c>
      <c r="C133" s="10" t="s">
        <v>6</v>
      </c>
      <c r="D133" s="8" t="s">
        <v>141</v>
      </c>
    </row>
    <row r="134" spans="1:14" x14ac:dyDescent="0.2">
      <c r="A134" s="20">
        <v>15</v>
      </c>
      <c r="B134" s="22" t="s">
        <v>17</v>
      </c>
      <c r="C134" s="20"/>
      <c r="D134" s="9"/>
      <c r="E134" s="20" t="s">
        <v>25</v>
      </c>
      <c r="F134" s="20">
        <v>1</v>
      </c>
      <c r="G134" s="21"/>
      <c r="H134" s="23">
        <f>$F134*$G134</f>
        <v>0</v>
      </c>
      <c r="I134" s="21"/>
      <c r="J134" s="23">
        <f>$F134*$I134</f>
        <v>0</v>
      </c>
      <c r="K134" s="21">
        <f>$G134+$I134</f>
        <v>0</v>
      </c>
      <c r="L134" s="23">
        <f>$H134+$J134</f>
        <v>0</v>
      </c>
      <c r="M134" s="20"/>
      <c r="N134" s="20"/>
    </row>
    <row r="135" spans="1:14" x14ac:dyDescent="0.2">
      <c r="B135" s="10">
        <v>1</v>
      </c>
      <c r="C135" s="10" t="s">
        <v>6</v>
      </c>
      <c r="D135" s="8" t="s">
        <v>17</v>
      </c>
    </row>
    <row r="136" spans="1:14" x14ac:dyDescent="0.2">
      <c r="A136" s="20">
        <v>16</v>
      </c>
      <c r="B136" s="22" t="s">
        <v>18</v>
      </c>
      <c r="C136" s="20"/>
      <c r="D136" s="9"/>
      <c r="E136" s="20" t="s">
        <v>25</v>
      </c>
      <c r="F136" s="20">
        <v>1</v>
      </c>
      <c r="G136" s="21"/>
      <c r="H136" s="23">
        <f>$F136*$G136</f>
        <v>0</v>
      </c>
      <c r="I136" s="21"/>
      <c r="J136" s="23">
        <f>$F136*$I136</f>
        <v>0</v>
      </c>
      <c r="K136" s="21">
        <f>$G136+$I136</f>
        <v>0</v>
      </c>
      <c r="L136" s="23">
        <f>$H136+$J136</f>
        <v>0</v>
      </c>
      <c r="M136" s="20"/>
      <c r="N136" s="20"/>
    </row>
    <row r="137" spans="1:14" ht="25.5" x14ac:dyDescent="0.2">
      <c r="B137" s="10">
        <v>1</v>
      </c>
      <c r="C137" s="10" t="s">
        <v>6</v>
      </c>
      <c r="D137" s="8" t="s">
        <v>19</v>
      </c>
    </row>
    <row r="138" spans="1:14" x14ac:dyDescent="0.2">
      <c r="A138" s="20">
        <v>17</v>
      </c>
      <c r="B138" s="22" t="s">
        <v>20</v>
      </c>
      <c r="C138" s="20"/>
      <c r="D138" s="9"/>
      <c r="E138" s="20" t="s">
        <v>25</v>
      </c>
      <c r="F138" s="20">
        <v>1</v>
      </c>
      <c r="G138" s="21"/>
      <c r="H138" s="23">
        <f>$F138*$G138</f>
        <v>0</v>
      </c>
      <c r="I138" s="21"/>
      <c r="J138" s="23">
        <f>$F138*$I138</f>
        <v>0</v>
      </c>
      <c r="K138" s="21">
        <f>$G138+$I138</f>
        <v>0</v>
      </c>
      <c r="L138" s="23">
        <f>$H138+$J138</f>
        <v>0</v>
      </c>
      <c r="M138" s="20"/>
      <c r="N138" s="20"/>
    </row>
    <row r="139" spans="1:14" x14ac:dyDescent="0.2">
      <c r="D139" s="8" t="s">
        <v>21</v>
      </c>
    </row>
    <row r="140" spans="1:14" x14ac:dyDescent="0.2">
      <c r="D140" s="8" t="s">
        <v>22</v>
      </c>
    </row>
    <row r="141" spans="1:14" x14ac:dyDescent="0.2">
      <c r="B141" s="10">
        <v>1</v>
      </c>
      <c r="C141" s="10" t="s">
        <v>6</v>
      </c>
      <c r="D141" s="8" t="s">
        <v>23</v>
      </c>
    </row>
    <row r="142" spans="1:14" x14ac:dyDescent="0.2">
      <c r="A142" s="20">
        <v>18</v>
      </c>
      <c r="B142" s="22" t="s">
        <v>24</v>
      </c>
      <c r="C142" s="20"/>
      <c r="D142" s="9"/>
      <c r="E142" s="20" t="s">
        <v>25</v>
      </c>
      <c r="F142" s="20">
        <v>1</v>
      </c>
      <c r="G142" s="21"/>
      <c r="H142" s="23">
        <f>$F142*$G142</f>
        <v>0</v>
      </c>
      <c r="I142" s="21"/>
      <c r="J142" s="23">
        <f>$F142*$I142</f>
        <v>0</v>
      </c>
      <c r="K142" s="21">
        <f>$G142+$I142</f>
        <v>0</v>
      </c>
      <c r="L142" s="23">
        <f>$H142+$J142</f>
        <v>0</v>
      </c>
      <c r="M142" s="20"/>
      <c r="N142" s="20"/>
    </row>
    <row r="143" spans="1:14" x14ac:dyDescent="0.2">
      <c r="B143" s="10">
        <v>1</v>
      </c>
      <c r="C143" s="10" t="s">
        <v>25</v>
      </c>
      <c r="D143" s="8" t="s">
        <v>24</v>
      </c>
    </row>
    <row r="144" spans="1:14" x14ac:dyDescent="0.2">
      <c r="A144" s="20">
        <v>19</v>
      </c>
      <c r="B144" s="22" t="s">
        <v>26</v>
      </c>
      <c r="C144" s="20"/>
      <c r="D144" s="9"/>
      <c r="E144" s="20" t="s">
        <v>25</v>
      </c>
      <c r="F144" s="20">
        <v>1</v>
      </c>
      <c r="G144" s="21"/>
      <c r="H144" s="23">
        <f>$F144*$G144</f>
        <v>0</v>
      </c>
      <c r="I144" s="21"/>
      <c r="J144" s="23">
        <f>$F144*$I144</f>
        <v>0</v>
      </c>
      <c r="K144" s="21">
        <f>$G144+$I144</f>
        <v>0</v>
      </c>
      <c r="L144" s="23">
        <f>$H144+$J144</f>
        <v>0</v>
      </c>
      <c r="M144" s="20"/>
      <c r="N144" s="20"/>
    </row>
    <row r="145" spans="1:14" x14ac:dyDescent="0.2">
      <c r="B145" s="10">
        <v>1</v>
      </c>
      <c r="C145" s="10" t="s">
        <v>25</v>
      </c>
      <c r="D145" s="8" t="s">
        <v>27</v>
      </c>
    </row>
    <row r="146" spans="1:14" ht="25.5" x14ac:dyDescent="0.2">
      <c r="D146" s="8" t="s">
        <v>28</v>
      </c>
    </row>
    <row r="147" spans="1:14" x14ac:dyDescent="0.2">
      <c r="A147" s="20">
        <v>20</v>
      </c>
      <c r="B147" s="22" t="s">
        <v>29</v>
      </c>
      <c r="C147" s="20"/>
      <c r="D147" s="9"/>
      <c r="E147" s="20" t="s">
        <v>25</v>
      </c>
      <c r="F147" s="20">
        <v>1</v>
      </c>
      <c r="G147" s="21"/>
      <c r="H147" s="23">
        <f>$F147*$G147</f>
        <v>0</v>
      </c>
      <c r="I147" s="21"/>
      <c r="J147" s="23">
        <f>$F147*$I147</f>
        <v>0</v>
      </c>
      <c r="K147" s="21">
        <f>$G147+$I147</f>
        <v>0</v>
      </c>
      <c r="L147" s="23">
        <f>$H147+$J147</f>
        <v>0</v>
      </c>
      <c r="M147" s="20"/>
      <c r="N147" s="20"/>
    </row>
    <row r="148" spans="1:14" x14ac:dyDescent="0.2">
      <c r="D148" s="8" t="s">
        <v>21</v>
      </c>
    </row>
    <row r="149" spans="1:14" x14ac:dyDescent="0.2">
      <c r="D149" s="8" t="s">
        <v>30</v>
      </c>
    </row>
    <row r="150" spans="1:14" x14ac:dyDescent="0.2">
      <c r="D150" s="8" t="s">
        <v>31</v>
      </c>
    </row>
    <row r="151" spans="1:14" x14ac:dyDescent="0.2">
      <c r="D151" s="8" t="s">
        <v>32</v>
      </c>
    </row>
    <row r="152" spans="1:14" x14ac:dyDescent="0.2">
      <c r="D152" s="8" t="s">
        <v>33</v>
      </c>
    </row>
    <row r="153" spans="1:14" x14ac:dyDescent="0.2">
      <c r="A153" s="20">
        <v>21</v>
      </c>
      <c r="B153" s="22" t="s">
        <v>34</v>
      </c>
      <c r="C153" s="20"/>
      <c r="D153" s="9"/>
      <c r="E153" s="20" t="s">
        <v>25</v>
      </c>
      <c r="F153" s="20">
        <v>1</v>
      </c>
      <c r="G153" s="21"/>
      <c r="H153" s="23">
        <f>$F153*$G153</f>
        <v>0</v>
      </c>
      <c r="I153" s="21"/>
      <c r="J153" s="23">
        <f>$F153*$I153</f>
        <v>0</v>
      </c>
      <c r="K153" s="21">
        <f>$G153+$I153</f>
        <v>0</v>
      </c>
      <c r="L153" s="23">
        <f>$H153+$J153</f>
        <v>0</v>
      </c>
      <c r="M153" s="20"/>
      <c r="N153" s="20"/>
    </row>
    <row r="154" spans="1:14" x14ac:dyDescent="0.2">
      <c r="D154" s="8" t="s">
        <v>21</v>
      </c>
    </row>
    <row r="155" spans="1:14" ht="13.5" thickBot="1" x14ac:dyDescent="0.25">
      <c r="D155" s="8" t="s">
        <v>35</v>
      </c>
    </row>
    <row r="156" spans="1:14" ht="15" x14ac:dyDescent="0.2">
      <c r="A156" s="37"/>
      <c r="B156" s="38" t="s">
        <v>5</v>
      </c>
      <c r="C156" s="37"/>
      <c r="D156" s="39"/>
      <c r="E156" s="37"/>
      <c r="F156" s="37"/>
      <c r="G156" s="36"/>
      <c r="H156" s="36">
        <f>SUM(H157:H213)</f>
        <v>0</v>
      </c>
      <c r="I156" s="36"/>
      <c r="J156" s="36">
        <f>SUM(J157:J213)</f>
        <v>0</v>
      </c>
      <c r="K156" s="36"/>
      <c r="L156" s="36">
        <f>SUM(L157:L213)</f>
        <v>0</v>
      </c>
      <c r="M156" s="37"/>
      <c r="N156" s="37"/>
    </row>
    <row r="157" spans="1:14" x14ac:dyDescent="0.2">
      <c r="A157" s="20">
        <v>22</v>
      </c>
      <c r="B157" s="22" t="s">
        <v>146</v>
      </c>
      <c r="C157" s="20"/>
      <c r="D157" s="9"/>
      <c r="E157" s="20" t="s">
        <v>8</v>
      </c>
      <c r="F157" s="20">
        <v>10</v>
      </c>
      <c r="G157" s="21"/>
      <c r="H157" s="23">
        <f>$F157*$G157</f>
        <v>0</v>
      </c>
      <c r="I157" s="21"/>
      <c r="J157" s="23">
        <f>$F157*$I157</f>
        <v>0</v>
      </c>
      <c r="K157" s="21">
        <f>$G157+$I157</f>
        <v>0</v>
      </c>
      <c r="L157" s="23">
        <f>$H157+$J157</f>
        <v>0</v>
      </c>
      <c r="M157" s="20"/>
      <c r="N157" s="20"/>
    </row>
    <row r="158" spans="1:14" x14ac:dyDescent="0.2">
      <c r="A158" s="24"/>
      <c r="B158" s="26"/>
      <c r="C158" s="24"/>
      <c r="D158" s="27" t="s">
        <v>199</v>
      </c>
      <c r="E158" s="24"/>
      <c r="F158" s="24"/>
      <c r="G158" s="28"/>
      <c r="H158" s="25"/>
      <c r="I158" s="28"/>
      <c r="J158" s="25"/>
      <c r="K158" s="28"/>
      <c r="L158" s="25"/>
      <c r="M158" s="24"/>
      <c r="N158" s="24"/>
    </row>
    <row r="159" spans="1:14" x14ac:dyDescent="0.2">
      <c r="A159" s="20">
        <v>23</v>
      </c>
      <c r="B159" s="22" t="s">
        <v>153</v>
      </c>
      <c r="C159" s="20"/>
      <c r="D159" s="9"/>
      <c r="E159" s="20" t="s">
        <v>8</v>
      </c>
      <c r="F159" s="20">
        <v>75</v>
      </c>
      <c r="G159" s="21"/>
      <c r="H159" s="23">
        <f>$F159*$G159</f>
        <v>0</v>
      </c>
      <c r="I159" s="21"/>
      <c r="J159" s="23">
        <f>$F159*$I159</f>
        <v>0</v>
      </c>
      <c r="K159" s="21">
        <f>$G159+$I159</f>
        <v>0</v>
      </c>
      <c r="L159" s="23">
        <f>$H159+$J159</f>
        <v>0</v>
      </c>
      <c r="M159" s="20"/>
      <c r="N159" s="20"/>
    </row>
    <row r="160" spans="1:14" x14ac:dyDescent="0.2">
      <c r="A160" s="24"/>
      <c r="B160" s="26"/>
      <c r="C160" s="24"/>
      <c r="D160" s="27" t="s">
        <v>199</v>
      </c>
      <c r="E160" s="24"/>
      <c r="F160" s="24"/>
      <c r="G160" s="28"/>
      <c r="H160" s="25"/>
      <c r="I160" s="28"/>
      <c r="J160" s="25"/>
      <c r="K160" s="28"/>
      <c r="L160" s="25"/>
      <c r="M160" s="24"/>
      <c r="N160" s="24"/>
    </row>
    <row r="161" spans="1:14" x14ac:dyDescent="0.2">
      <c r="A161" s="20">
        <v>24</v>
      </c>
      <c r="B161" s="22" t="s">
        <v>142</v>
      </c>
      <c r="C161" s="20"/>
      <c r="D161" s="9"/>
      <c r="E161" s="20" t="s">
        <v>8</v>
      </c>
      <c r="F161" s="20">
        <v>15</v>
      </c>
      <c r="G161" s="21"/>
      <c r="H161" s="23">
        <f>$F161*$G161</f>
        <v>0</v>
      </c>
      <c r="I161" s="21"/>
      <c r="J161" s="23">
        <f>$F161*$I161</f>
        <v>0</v>
      </c>
      <c r="K161" s="21">
        <f>$G161+$I161</f>
        <v>0</v>
      </c>
      <c r="L161" s="23">
        <f>$H161+$J161</f>
        <v>0</v>
      </c>
      <c r="M161" s="20"/>
      <c r="N161" s="20"/>
    </row>
    <row r="162" spans="1:14" x14ac:dyDescent="0.2">
      <c r="A162" s="24"/>
      <c r="B162" s="26"/>
      <c r="C162" s="24"/>
      <c r="D162" s="27" t="s">
        <v>199</v>
      </c>
      <c r="E162" s="24"/>
      <c r="F162" s="24"/>
      <c r="G162" s="28"/>
      <c r="H162" s="25"/>
      <c r="I162" s="28"/>
      <c r="J162" s="25"/>
      <c r="K162" s="28"/>
      <c r="L162" s="25"/>
      <c r="M162" s="24"/>
      <c r="N162" s="24"/>
    </row>
    <row r="163" spans="1:14" x14ac:dyDescent="0.2">
      <c r="A163" s="20">
        <v>25</v>
      </c>
      <c r="B163" s="22" t="s">
        <v>152</v>
      </c>
      <c r="C163" s="20"/>
      <c r="D163" s="9"/>
      <c r="E163" s="20" t="s">
        <v>8</v>
      </c>
      <c r="F163" s="20">
        <v>55</v>
      </c>
      <c r="G163" s="21"/>
      <c r="H163" s="23">
        <f>$F163*$G163</f>
        <v>0</v>
      </c>
      <c r="I163" s="21"/>
      <c r="J163" s="23">
        <f>$F163*$I163</f>
        <v>0</v>
      </c>
      <c r="K163" s="21">
        <f>$G163+$I163</f>
        <v>0</v>
      </c>
      <c r="L163" s="23">
        <f>$H163+$J163</f>
        <v>0</v>
      </c>
      <c r="M163" s="20"/>
      <c r="N163" s="20"/>
    </row>
    <row r="164" spans="1:14" x14ac:dyDescent="0.2">
      <c r="A164" s="24"/>
      <c r="B164" s="26"/>
      <c r="C164" s="24"/>
      <c r="D164" s="27" t="s">
        <v>199</v>
      </c>
      <c r="E164" s="24"/>
      <c r="F164" s="24"/>
      <c r="G164" s="28"/>
      <c r="H164" s="25"/>
      <c r="I164" s="28"/>
      <c r="J164" s="25"/>
      <c r="K164" s="28"/>
      <c r="L164" s="25"/>
      <c r="M164" s="24"/>
      <c r="N164" s="24"/>
    </row>
    <row r="165" spans="1:14" x14ac:dyDescent="0.2">
      <c r="A165" s="20">
        <v>26</v>
      </c>
      <c r="B165" s="22" t="s">
        <v>145</v>
      </c>
      <c r="C165" s="20"/>
      <c r="D165" s="9"/>
      <c r="E165" s="20" t="s">
        <v>8</v>
      </c>
      <c r="F165" s="20">
        <v>50</v>
      </c>
      <c r="G165" s="21"/>
      <c r="H165" s="23">
        <f>$F165*$G165</f>
        <v>0</v>
      </c>
      <c r="I165" s="21"/>
      <c r="J165" s="23">
        <f>$F165*$I165</f>
        <v>0</v>
      </c>
      <c r="K165" s="21">
        <f>$G165+$I165</f>
        <v>0</v>
      </c>
      <c r="L165" s="23">
        <f>$H165+$J165</f>
        <v>0</v>
      </c>
      <c r="M165" s="20"/>
      <c r="N165" s="20"/>
    </row>
    <row r="166" spans="1:14" x14ac:dyDescent="0.2">
      <c r="A166" s="24"/>
      <c r="B166" s="26"/>
      <c r="C166" s="24"/>
      <c r="D166" s="27" t="s">
        <v>199</v>
      </c>
      <c r="E166" s="24"/>
      <c r="F166" s="24"/>
      <c r="G166" s="28"/>
      <c r="H166" s="25"/>
      <c r="I166" s="28"/>
      <c r="J166" s="25"/>
      <c r="K166" s="28"/>
      <c r="L166" s="25"/>
      <c r="M166" s="24"/>
      <c r="N166" s="24"/>
    </row>
    <row r="167" spans="1:14" x14ac:dyDescent="0.2">
      <c r="A167" s="20">
        <v>27</v>
      </c>
      <c r="B167" s="22" t="s">
        <v>155</v>
      </c>
      <c r="C167" s="20"/>
      <c r="D167" s="9"/>
      <c r="E167" s="20" t="s">
        <v>8</v>
      </c>
      <c r="F167" s="20">
        <v>75</v>
      </c>
      <c r="G167" s="21"/>
      <c r="H167" s="23">
        <f>$F167*$G167</f>
        <v>0</v>
      </c>
      <c r="I167" s="21"/>
      <c r="J167" s="23">
        <f>$F167*$I167</f>
        <v>0</v>
      </c>
      <c r="K167" s="21">
        <f>$G167+$I167</f>
        <v>0</v>
      </c>
      <c r="L167" s="23">
        <f>$H167+$J167</f>
        <v>0</v>
      </c>
      <c r="M167" s="20"/>
      <c r="N167" s="20"/>
    </row>
    <row r="168" spans="1:14" x14ac:dyDescent="0.2">
      <c r="A168" s="24"/>
      <c r="B168" s="26"/>
      <c r="C168" s="24"/>
      <c r="D168" s="27" t="s">
        <v>199</v>
      </c>
      <c r="E168" s="24"/>
      <c r="F168" s="24"/>
      <c r="G168" s="28"/>
      <c r="H168" s="25"/>
      <c r="I168" s="28"/>
      <c r="J168" s="25"/>
      <c r="K168" s="28"/>
      <c r="L168" s="25"/>
      <c r="M168" s="24"/>
      <c r="N168" s="24"/>
    </row>
    <row r="169" spans="1:14" x14ac:dyDescent="0.2">
      <c r="A169" s="20">
        <v>28</v>
      </c>
      <c r="B169" s="22" t="s">
        <v>154</v>
      </c>
      <c r="C169" s="20"/>
      <c r="D169" s="9"/>
      <c r="E169" s="20" t="s">
        <v>8</v>
      </c>
      <c r="F169" s="20">
        <v>50</v>
      </c>
      <c r="G169" s="21"/>
      <c r="H169" s="23">
        <f>$F169*$G169</f>
        <v>0</v>
      </c>
      <c r="I169" s="21"/>
      <c r="J169" s="23">
        <f>$F169*$I169</f>
        <v>0</v>
      </c>
      <c r="K169" s="21">
        <f>$G169+$I169</f>
        <v>0</v>
      </c>
      <c r="L169" s="23">
        <f>$H169+$J169</f>
        <v>0</v>
      </c>
      <c r="M169" s="20"/>
      <c r="N169" s="20"/>
    </row>
    <row r="170" spans="1:14" x14ac:dyDescent="0.2">
      <c r="A170" s="24"/>
      <c r="B170" s="26"/>
      <c r="C170" s="24"/>
      <c r="D170" s="27" t="s">
        <v>199</v>
      </c>
      <c r="E170" s="24"/>
      <c r="F170" s="24"/>
      <c r="G170" s="28"/>
      <c r="H170" s="25"/>
      <c r="I170" s="28"/>
      <c r="J170" s="25"/>
      <c r="K170" s="28"/>
      <c r="L170" s="25"/>
      <c r="M170" s="24"/>
      <c r="N170" s="24"/>
    </row>
    <row r="171" spans="1:14" x14ac:dyDescent="0.2">
      <c r="A171" s="20">
        <v>29</v>
      </c>
      <c r="B171" s="22" t="s">
        <v>157</v>
      </c>
      <c r="C171" s="20"/>
      <c r="D171" s="9"/>
      <c r="E171" s="20" t="s">
        <v>8</v>
      </c>
      <c r="F171" s="20">
        <v>25</v>
      </c>
      <c r="G171" s="21"/>
      <c r="H171" s="23">
        <f>$F171*$G171</f>
        <v>0</v>
      </c>
      <c r="I171" s="21"/>
      <c r="J171" s="23">
        <f>$F171*$I171</f>
        <v>0</v>
      </c>
      <c r="K171" s="21">
        <f>$G171+$I171</f>
        <v>0</v>
      </c>
      <c r="L171" s="23">
        <f>$H171+$J171</f>
        <v>0</v>
      </c>
      <c r="M171" s="20"/>
      <c r="N171" s="20"/>
    </row>
    <row r="172" spans="1:14" x14ac:dyDescent="0.2">
      <c r="A172" s="24"/>
      <c r="B172" s="26"/>
      <c r="C172" s="24"/>
      <c r="D172" s="27" t="s">
        <v>199</v>
      </c>
      <c r="E172" s="24"/>
      <c r="F172" s="24"/>
      <c r="G172" s="28"/>
      <c r="H172" s="25"/>
      <c r="I172" s="28"/>
      <c r="J172" s="25"/>
      <c r="K172" s="28"/>
      <c r="L172" s="25"/>
      <c r="M172" s="24"/>
      <c r="N172" s="24"/>
    </row>
    <row r="173" spans="1:14" x14ac:dyDescent="0.2">
      <c r="A173" s="20">
        <v>30</v>
      </c>
      <c r="B173" s="22" t="s">
        <v>161</v>
      </c>
      <c r="C173" s="20"/>
      <c r="D173" s="9"/>
      <c r="E173" s="20" t="s">
        <v>8</v>
      </c>
      <c r="F173" s="20">
        <v>40</v>
      </c>
      <c r="G173" s="21"/>
      <c r="H173" s="23">
        <f>$F173*$G173</f>
        <v>0</v>
      </c>
      <c r="I173" s="21"/>
      <c r="J173" s="23">
        <f>$F173*$I173</f>
        <v>0</v>
      </c>
      <c r="K173" s="21">
        <f>$G173+$I173</f>
        <v>0</v>
      </c>
      <c r="L173" s="23">
        <f>$H173+$J173</f>
        <v>0</v>
      </c>
      <c r="M173" s="20"/>
      <c r="N173" s="20"/>
    </row>
    <row r="174" spans="1:14" x14ac:dyDescent="0.2">
      <c r="A174" s="24"/>
      <c r="B174" s="26"/>
      <c r="C174" s="24"/>
      <c r="D174" s="27" t="s">
        <v>199</v>
      </c>
      <c r="E174" s="24"/>
      <c r="F174" s="24"/>
      <c r="G174" s="28"/>
      <c r="H174" s="25"/>
      <c r="I174" s="28"/>
      <c r="J174" s="25"/>
      <c r="K174" s="28"/>
      <c r="L174" s="25"/>
      <c r="M174" s="24"/>
      <c r="N174" s="24"/>
    </row>
    <row r="175" spans="1:14" x14ac:dyDescent="0.2">
      <c r="A175" s="20">
        <v>31</v>
      </c>
      <c r="B175" s="22" t="s">
        <v>159</v>
      </c>
      <c r="C175" s="20"/>
      <c r="D175" s="9"/>
      <c r="E175" s="20" t="s">
        <v>8</v>
      </c>
      <c r="F175" s="20">
        <v>5</v>
      </c>
      <c r="G175" s="21"/>
      <c r="H175" s="23">
        <f>$F175*$G175</f>
        <v>0</v>
      </c>
      <c r="I175" s="21"/>
      <c r="J175" s="23">
        <f>$F175*$I175</f>
        <v>0</v>
      </c>
      <c r="K175" s="21">
        <f>$G175+$I175</f>
        <v>0</v>
      </c>
      <c r="L175" s="23">
        <f>$H175+$J175</f>
        <v>0</v>
      </c>
      <c r="M175" s="20"/>
      <c r="N175" s="20"/>
    </row>
    <row r="176" spans="1:14" x14ac:dyDescent="0.2">
      <c r="A176" s="24"/>
      <c r="B176" s="26"/>
      <c r="C176" s="24"/>
      <c r="D176" s="27" t="s">
        <v>199</v>
      </c>
      <c r="E176" s="24"/>
      <c r="F176" s="24"/>
      <c r="G176" s="28"/>
      <c r="H176" s="25"/>
      <c r="I176" s="28"/>
      <c r="J176" s="25"/>
      <c r="K176" s="28"/>
      <c r="L176" s="25"/>
      <c r="M176" s="24"/>
      <c r="N176" s="24"/>
    </row>
    <row r="177" spans="1:14" x14ac:dyDescent="0.2">
      <c r="A177" s="20">
        <v>32</v>
      </c>
      <c r="B177" s="22" t="s">
        <v>147</v>
      </c>
      <c r="C177" s="20"/>
      <c r="D177" s="9"/>
      <c r="E177" s="20" t="s">
        <v>8</v>
      </c>
      <c r="F177" s="20">
        <v>40</v>
      </c>
      <c r="G177" s="21"/>
      <c r="H177" s="23">
        <f>$F177*$G177</f>
        <v>0</v>
      </c>
      <c r="I177" s="21"/>
      <c r="J177" s="23">
        <f>$F177*$I177</f>
        <v>0</v>
      </c>
      <c r="K177" s="21">
        <f>$G177+$I177</f>
        <v>0</v>
      </c>
      <c r="L177" s="23">
        <f>$H177+$J177</f>
        <v>0</v>
      </c>
      <c r="M177" s="20"/>
      <c r="N177" s="20"/>
    </row>
    <row r="178" spans="1:14" x14ac:dyDescent="0.2">
      <c r="A178" s="24"/>
      <c r="B178" s="26"/>
      <c r="C178" s="24"/>
      <c r="D178" s="27" t="s">
        <v>199</v>
      </c>
      <c r="E178" s="24"/>
      <c r="F178" s="24"/>
      <c r="G178" s="28"/>
      <c r="H178" s="25"/>
      <c r="I178" s="28"/>
      <c r="J178" s="25"/>
      <c r="K178" s="28"/>
      <c r="L178" s="25"/>
      <c r="M178" s="24"/>
      <c r="N178" s="24"/>
    </row>
    <row r="179" spans="1:14" x14ac:dyDescent="0.2">
      <c r="A179" s="20">
        <v>33</v>
      </c>
      <c r="B179" s="22" t="s">
        <v>163</v>
      </c>
      <c r="C179" s="20"/>
      <c r="D179" s="9"/>
      <c r="E179" s="20" t="s">
        <v>8</v>
      </c>
      <c r="F179" s="20">
        <v>50</v>
      </c>
      <c r="G179" s="21"/>
      <c r="H179" s="23">
        <f>$F179*$G179</f>
        <v>0</v>
      </c>
      <c r="I179" s="21"/>
      <c r="J179" s="23">
        <f>$F179*$I179</f>
        <v>0</v>
      </c>
      <c r="K179" s="21">
        <f>$G179+$I179</f>
        <v>0</v>
      </c>
      <c r="L179" s="23">
        <f>$H179+$J179</f>
        <v>0</v>
      </c>
      <c r="M179" s="20"/>
      <c r="N179" s="20"/>
    </row>
    <row r="180" spans="1:14" x14ac:dyDescent="0.2">
      <c r="A180" s="24"/>
      <c r="B180" s="26"/>
      <c r="C180" s="24"/>
      <c r="D180" s="27" t="s">
        <v>199</v>
      </c>
      <c r="E180" s="24"/>
      <c r="F180" s="24"/>
      <c r="G180" s="28"/>
      <c r="H180" s="25"/>
      <c r="I180" s="28"/>
      <c r="J180" s="25"/>
      <c r="K180" s="28"/>
      <c r="L180" s="25"/>
      <c r="M180" s="24"/>
      <c r="N180" s="24"/>
    </row>
    <row r="181" spans="1:14" x14ac:dyDescent="0.2">
      <c r="A181" s="20">
        <v>34</v>
      </c>
      <c r="B181" s="22" t="s">
        <v>148</v>
      </c>
      <c r="C181" s="20"/>
      <c r="D181" s="9"/>
      <c r="E181" s="20" t="s">
        <v>8</v>
      </c>
      <c r="F181" s="20">
        <v>75</v>
      </c>
      <c r="G181" s="21"/>
      <c r="H181" s="23">
        <f>$F181*$G181</f>
        <v>0</v>
      </c>
      <c r="I181" s="21"/>
      <c r="J181" s="23">
        <f>$F181*$I181</f>
        <v>0</v>
      </c>
      <c r="K181" s="21">
        <f>$G181+$I181</f>
        <v>0</v>
      </c>
      <c r="L181" s="23">
        <f>$H181+$J181</f>
        <v>0</v>
      </c>
      <c r="M181" s="20"/>
      <c r="N181" s="20"/>
    </row>
    <row r="182" spans="1:14" x14ac:dyDescent="0.2">
      <c r="A182" s="24"/>
      <c r="B182" s="26"/>
      <c r="C182" s="24"/>
      <c r="D182" s="27" t="s">
        <v>199</v>
      </c>
      <c r="E182" s="24"/>
      <c r="F182" s="24"/>
      <c r="G182" s="28"/>
      <c r="H182" s="25"/>
      <c r="I182" s="28"/>
      <c r="J182" s="25"/>
      <c r="K182" s="28"/>
      <c r="L182" s="25"/>
      <c r="M182" s="24"/>
      <c r="N182" s="24"/>
    </row>
    <row r="183" spans="1:14" x14ac:dyDescent="0.2">
      <c r="A183" s="20">
        <v>35</v>
      </c>
      <c r="B183" s="22" t="s">
        <v>160</v>
      </c>
      <c r="C183" s="20"/>
      <c r="D183" s="9"/>
      <c r="E183" s="20" t="s">
        <v>8</v>
      </c>
      <c r="F183" s="20">
        <v>410</v>
      </c>
      <c r="G183" s="21"/>
      <c r="H183" s="23">
        <f>$F183*$G183</f>
        <v>0</v>
      </c>
      <c r="I183" s="21"/>
      <c r="J183" s="23">
        <f>$F183*$I183</f>
        <v>0</v>
      </c>
      <c r="K183" s="21">
        <f>$G183+$I183</f>
        <v>0</v>
      </c>
      <c r="L183" s="23">
        <f>$H183+$J183</f>
        <v>0</v>
      </c>
      <c r="M183" s="20"/>
      <c r="N183" s="20"/>
    </row>
    <row r="184" spans="1:14" x14ac:dyDescent="0.2">
      <c r="A184" s="24"/>
      <c r="B184" s="26"/>
      <c r="C184" s="24"/>
      <c r="D184" s="27" t="s">
        <v>199</v>
      </c>
      <c r="E184" s="24"/>
      <c r="F184" s="24"/>
      <c r="G184" s="28"/>
      <c r="H184" s="25"/>
      <c r="I184" s="28"/>
      <c r="J184" s="25"/>
      <c r="K184" s="28"/>
      <c r="L184" s="25"/>
      <c r="M184" s="24"/>
      <c r="N184" s="24"/>
    </row>
    <row r="185" spans="1:14" x14ac:dyDescent="0.2">
      <c r="A185" s="20">
        <v>36</v>
      </c>
      <c r="B185" s="22" t="s">
        <v>162</v>
      </c>
      <c r="C185" s="20"/>
      <c r="D185" s="9"/>
      <c r="E185" s="20" t="s">
        <v>8</v>
      </c>
      <c r="F185" s="20">
        <v>240</v>
      </c>
      <c r="G185" s="21"/>
      <c r="H185" s="23">
        <f>$F185*$G185</f>
        <v>0</v>
      </c>
      <c r="I185" s="21"/>
      <c r="J185" s="23">
        <f>$F185*$I185</f>
        <v>0</v>
      </c>
      <c r="K185" s="21">
        <f>$G185+$I185</f>
        <v>0</v>
      </c>
      <c r="L185" s="23">
        <f>$H185+$J185</f>
        <v>0</v>
      </c>
      <c r="M185" s="20"/>
      <c r="N185" s="20"/>
    </row>
    <row r="186" spans="1:14" x14ac:dyDescent="0.2">
      <c r="A186" s="24"/>
      <c r="B186" s="26"/>
      <c r="C186" s="24"/>
      <c r="D186" s="27" t="s">
        <v>199</v>
      </c>
      <c r="E186" s="24"/>
      <c r="F186" s="24"/>
      <c r="G186" s="28"/>
      <c r="H186" s="25"/>
      <c r="I186" s="28"/>
      <c r="J186" s="25"/>
      <c r="K186" s="28"/>
      <c r="L186" s="25"/>
      <c r="M186" s="24"/>
      <c r="N186" s="24"/>
    </row>
    <row r="187" spans="1:14" x14ac:dyDescent="0.2">
      <c r="A187" s="20">
        <v>37</v>
      </c>
      <c r="B187" s="22" t="s">
        <v>150</v>
      </c>
      <c r="C187" s="20"/>
      <c r="D187" s="9"/>
      <c r="E187" s="20" t="s">
        <v>8</v>
      </c>
      <c r="F187" s="20">
        <v>30</v>
      </c>
      <c r="G187" s="21"/>
      <c r="H187" s="23">
        <f>$F187*$G187</f>
        <v>0</v>
      </c>
      <c r="I187" s="21"/>
      <c r="J187" s="23">
        <f>$F187*$I187</f>
        <v>0</v>
      </c>
      <c r="K187" s="21">
        <f>$G187+$I187</f>
        <v>0</v>
      </c>
      <c r="L187" s="23">
        <f>$H187+$J187</f>
        <v>0</v>
      </c>
      <c r="M187" s="20"/>
      <c r="N187" s="20"/>
    </row>
    <row r="188" spans="1:14" x14ac:dyDescent="0.2">
      <c r="A188" s="24"/>
      <c r="B188" s="26"/>
      <c r="C188" s="24"/>
      <c r="D188" s="27" t="s">
        <v>199</v>
      </c>
      <c r="E188" s="24"/>
      <c r="F188" s="24"/>
      <c r="G188" s="28"/>
      <c r="H188" s="25"/>
      <c r="I188" s="28"/>
      <c r="J188" s="25"/>
      <c r="K188" s="28"/>
      <c r="L188" s="25"/>
      <c r="M188" s="24"/>
      <c r="N188" s="24"/>
    </row>
    <row r="189" spans="1:14" x14ac:dyDescent="0.2">
      <c r="A189" s="20">
        <v>38</v>
      </c>
      <c r="B189" s="22" t="s">
        <v>149</v>
      </c>
      <c r="C189" s="20"/>
      <c r="D189" s="9"/>
      <c r="E189" s="20" t="s">
        <v>8</v>
      </c>
      <c r="F189" s="20">
        <v>15</v>
      </c>
      <c r="G189" s="21"/>
      <c r="H189" s="23">
        <f>$F189*$G189</f>
        <v>0</v>
      </c>
      <c r="I189" s="21"/>
      <c r="J189" s="23">
        <f>$F189*$I189</f>
        <v>0</v>
      </c>
      <c r="K189" s="21">
        <f>$G189+$I189</f>
        <v>0</v>
      </c>
      <c r="L189" s="23">
        <f>$H189+$J189</f>
        <v>0</v>
      </c>
      <c r="M189" s="20"/>
      <c r="N189" s="20"/>
    </row>
    <row r="190" spans="1:14" x14ac:dyDescent="0.2">
      <c r="A190" s="24"/>
      <c r="B190" s="26"/>
      <c r="C190" s="24"/>
      <c r="D190" s="27" t="s">
        <v>199</v>
      </c>
      <c r="E190" s="24"/>
      <c r="F190" s="24"/>
      <c r="G190" s="28"/>
      <c r="H190" s="25"/>
      <c r="I190" s="28"/>
      <c r="J190" s="25"/>
      <c r="K190" s="28"/>
      <c r="L190" s="25"/>
      <c r="M190" s="24"/>
      <c r="N190" s="24"/>
    </row>
    <row r="191" spans="1:14" x14ac:dyDescent="0.2">
      <c r="A191" s="20">
        <v>39</v>
      </c>
      <c r="B191" s="22" t="s">
        <v>151</v>
      </c>
      <c r="C191" s="20"/>
      <c r="D191" s="9"/>
      <c r="E191" s="20" t="s">
        <v>8</v>
      </c>
      <c r="F191" s="20">
        <v>15</v>
      </c>
      <c r="G191" s="21"/>
      <c r="H191" s="23">
        <f>$F191*$G191</f>
        <v>0</v>
      </c>
      <c r="I191" s="21"/>
      <c r="J191" s="23">
        <f>$F191*$I191</f>
        <v>0</v>
      </c>
      <c r="K191" s="21">
        <f>$G191+$I191</f>
        <v>0</v>
      </c>
      <c r="L191" s="23">
        <f>$H191+$J191</f>
        <v>0</v>
      </c>
      <c r="M191" s="20"/>
      <c r="N191" s="20"/>
    </row>
    <row r="192" spans="1:14" x14ac:dyDescent="0.2">
      <c r="A192" s="24"/>
      <c r="B192" s="26"/>
      <c r="C192" s="24"/>
      <c r="D192" s="27" t="s">
        <v>199</v>
      </c>
      <c r="E192" s="24"/>
      <c r="F192" s="24"/>
      <c r="G192" s="28"/>
      <c r="H192" s="25"/>
      <c r="I192" s="28"/>
      <c r="J192" s="25"/>
      <c r="K192" s="28"/>
      <c r="L192" s="25"/>
      <c r="M192" s="24"/>
      <c r="N192" s="24"/>
    </row>
    <row r="193" spans="1:14" x14ac:dyDescent="0.2">
      <c r="A193" s="20">
        <v>40</v>
      </c>
      <c r="B193" s="22" t="s">
        <v>156</v>
      </c>
      <c r="C193" s="20"/>
      <c r="D193" s="9"/>
      <c r="E193" s="20" t="s">
        <v>8</v>
      </c>
      <c r="F193" s="20">
        <v>30</v>
      </c>
      <c r="G193" s="21"/>
      <c r="H193" s="23">
        <f>$F193*$G193</f>
        <v>0</v>
      </c>
      <c r="I193" s="21"/>
      <c r="J193" s="23">
        <f>$F193*$I193</f>
        <v>0</v>
      </c>
      <c r="K193" s="21">
        <f>$G193+$I193</f>
        <v>0</v>
      </c>
      <c r="L193" s="23">
        <f>$H193+$J193</f>
        <v>0</v>
      </c>
      <c r="M193" s="20"/>
      <c r="N193" s="20"/>
    </row>
    <row r="194" spans="1:14" x14ac:dyDescent="0.2">
      <c r="A194" s="24"/>
      <c r="B194" s="26"/>
      <c r="C194" s="24"/>
      <c r="D194" s="27" t="s">
        <v>199</v>
      </c>
      <c r="E194" s="24"/>
      <c r="F194" s="24"/>
      <c r="G194" s="28"/>
      <c r="H194" s="25"/>
      <c r="I194" s="28"/>
      <c r="J194" s="25"/>
      <c r="K194" s="28"/>
      <c r="L194" s="25"/>
      <c r="M194" s="24"/>
      <c r="N194" s="24"/>
    </row>
    <row r="195" spans="1:14" x14ac:dyDescent="0.2">
      <c r="A195" s="20">
        <v>41</v>
      </c>
      <c r="B195" s="22" t="s">
        <v>143</v>
      </c>
      <c r="C195" s="20"/>
      <c r="D195" s="9"/>
      <c r="E195" s="20" t="s">
        <v>8</v>
      </c>
      <c r="F195" s="20">
        <v>100</v>
      </c>
      <c r="G195" s="21"/>
      <c r="H195" s="23">
        <f>$F195*$G195</f>
        <v>0</v>
      </c>
      <c r="I195" s="21"/>
      <c r="J195" s="23">
        <f>$F195*$I195</f>
        <v>0</v>
      </c>
      <c r="K195" s="21">
        <f>$G195+$I195</f>
        <v>0</v>
      </c>
      <c r="L195" s="23">
        <f>$H195+$J195</f>
        <v>0</v>
      </c>
      <c r="M195" s="20"/>
      <c r="N195" s="20"/>
    </row>
    <row r="196" spans="1:14" x14ac:dyDescent="0.2">
      <c r="A196" s="24"/>
      <c r="B196" s="26"/>
      <c r="C196" s="24"/>
      <c r="D196" s="27" t="s">
        <v>199</v>
      </c>
      <c r="E196" s="24"/>
      <c r="F196" s="24"/>
      <c r="G196" s="28"/>
      <c r="H196" s="25"/>
      <c r="I196" s="28"/>
      <c r="J196" s="25"/>
      <c r="K196" s="28"/>
      <c r="L196" s="25"/>
      <c r="M196" s="24"/>
      <c r="N196" s="24"/>
    </row>
    <row r="197" spans="1:14" x14ac:dyDescent="0.2">
      <c r="A197" s="20">
        <v>42</v>
      </c>
      <c r="B197" s="22" t="s">
        <v>144</v>
      </c>
      <c r="C197" s="20"/>
      <c r="D197" s="9"/>
      <c r="E197" s="20" t="s">
        <v>8</v>
      </c>
      <c r="F197" s="20">
        <v>6</v>
      </c>
      <c r="G197" s="21"/>
      <c r="H197" s="23">
        <f>$F197*$G197</f>
        <v>0</v>
      </c>
      <c r="I197" s="21"/>
      <c r="J197" s="23">
        <f>$F197*$I197</f>
        <v>0</v>
      </c>
      <c r="K197" s="21">
        <f>$G197+$I197</f>
        <v>0</v>
      </c>
      <c r="L197" s="23">
        <f>$H197+$J197</f>
        <v>0</v>
      </c>
      <c r="M197" s="20"/>
      <c r="N197" s="20"/>
    </row>
    <row r="198" spans="1:14" x14ac:dyDescent="0.2">
      <c r="A198" s="24"/>
      <c r="B198" s="26"/>
      <c r="C198" s="24"/>
      <c r="D198" s="27" t="s">
        <v>199</v>
      </c>
      <c r="E198" s="24"/>
      <c r="F198" s="24"/>
      <c r="G198" s="28"/>
      <c r="H198" s="25"/>
      <c r="I198" s="28"/>
      <c r="J198" s="25"/>
      <c r="K198" s="28"/>
      <c r="L198" s="25"/>
      <c r="M198" s="24"/>
      <c r="N198" s="24"/>
    </row>
    <row r="199" spans="1:14" x14ac:dyDescent="0.2">
      <c r="A199" s="20">
        <v>43</v>
      </c>
      <c r="B199" s="22" t="s">
        <v>158</v>
      </c>
      <c r="C199" s="20"/>
      <c r="D199" s="9"/>
      <c r="E199" s="20" t="s">
        <v>8</v>
      </c>
      <c r="F199" s="20">
        <v>15</v>
      </c>
      <c r="G199" s="21"/>
      <c r="H199" s="23">
        <f>$F199*$G199</f>
        <v>0</v>
      </c>
      <c r="I199" s="21"/>
      <c r="J199" s="23">
        <f>$F199*$I199</f>
        <v>0</v>
      </c>
      <c r="K199" s="21">
        <f>$G199+$I199</f>
        <v>0</v>
      </c>
      <c r="L199" s="23">
        <f>$H199+$J199</f>
        <v>0</v>
      </c>
      <c r="M199" s="20"/>
      <c r="N199" s="20"/>
    </row>
    <row r="200" spans="1:14" x14ac:dyDescent="0.2">
      <c r="A200" s="24"/>
      <c r="B200" s="26"/>
      <c r="C200" s="24"/>
      <c r="D200" s="27" t="s">
        <v>199</v>
      </c>
      <c r="E200" s="24"/>
      <c r="F200" s="24"/>
      <c r="G200" s="28"/>
      <c r="H200" s="25"/>
      <c r="I200" s="28"/>
      <c r="J200" s="25"/>
      <c r="K200" s="28"/>
      <c r="L200" s="25"/>
      <c r="M200" s="24"/>
      <c r="N200" s="24"/>
    </row>
    <row r="201" spans="1:14" x14ac:dyDescent="0.2">
      <c r="A201" s="20">
        <v>44</v>
      </c>
      <c r="B201" s="22" t="s">
        <v>16</v>
      </c>
      <c r="C201" s="20"/>
      <c r="D201" s="9"/>
      <c r="E201" s="20" t="s">
        <v>25</v>
      </c>
      <c r="F201" s="20">
        <v>1</v>
      </c>
      <c r="G201" s="21"/>
      <c r="H201" s="23">
        <f>$F201*$G201</f>
        <v>0</v>
      </c>
      <c r="I201" s="21"/>
      <c r="J201" s="23">
        <f>$F201*$I201</f>
        <v>0</v>
      </c>
      <c r="K201" s="21">
        <f>$G201+$I201</f>
        <v>0</v>
      </c>
      <c r="L201" s="23">
        <f>$H201+$J201</f>
        <v>0</v>
      </c>
      <c r="M201" s="20"/>
      <c r="N201" s="20"/>
    </row>
    <row r="202" spans="1:14" ht="25.5" x14ac:dyDescent="0.2">
      <c r="A202" s="29"/>
      <c r="B202" s="31"/>
      <c r="C202" s="29"/>
      <c r="D202" s="19" t="s">
        <v>198</v>
      </c>
      <c r="E202" s="29"/>
      <c r="F202" s="29"/>
      <c r="G202" s="15"/>
      <c r="H202" s="30"/>
      <c r="I202" s="15"/>
      <c r="J202" s="30"/>
      <c r="K202" s="15"/>
      <c r="L202" s="30"/>
      <c r="M202" s="29"/>
      <c r="N202" s="29"/>
    </row>
    <row r="203" spans="1:14" x14ac:dyDescent="0.2">
      <c r="B203" s="10">
        <v>1</v>
      </c>
      <c r="C203" s="10" t="s">
        <v>25</v>
      </c>
      <c r="D203" s="8" t="s">
        <v>165</v>
      </c>
    </row>
    <row r="204" spans="1:14" x14ac:dyDescent="0.2">
      <c r="B204" s="10">
        <v>1</v>
      </c>
      <c r="C204" s="10" t="s">
        <v>25</v>
      </c>
      <c r="D204" s="8" t="s">
        <v>164</v>
      </c>
    </row>
    <row r="205" spans="1:14" x14ac:dyDescent="0.2">
      <c r="A205" s="20">
        <v>45</v>
      </c>
      <c r="B205" s="22" t="s">
        <v>29</v>
      </c>
      <c r="C205" s="20"/>
      <c r="D205" s="9"/>
      <c r="E205" s="20" t="s">
        <v>25</v>
      </c>
      <c r="F205" s="20">
        <v>1</v>
      </c>
      <c r="G205" s="21"/>
      <c r="H205" s="23">
        <f>$F205*$G205</f>
        <v>0</v>
      </c>
      <c r="I205" s="21"/>
      <c r="J205" s="23">
        <f>$F205*$I205</f>
        <v>0</v>
      </c>
      <c r="K205" s="21">
        <f>$G205+$I205</f>
        <v>0</v>
      </c>
      <c r="L205" s="23">
        <f>$H205+$J205</f>
        <v>0</v>
      </c>
      <c r="M205" s="20"/>
      <c r="N205" s="20"/>
    </row>
    <row r="206" spans="1:14" x14ac:dyDescent="0.2">
      <c r="D206" s="8" t="s">
        <v>21</v>
      </c>
    </row>
    <row r="207" spans="1:14" x14ac:dyDescent="0.2">
      <c r="D207" s="8" t="s">
        <v>30</v>
      </c>
    </row>
    <row r="208" spans="1:14" x14ac:dyDescent="0.2">
      <c r="D208" s="8" t="s">
        <v>31</v>
      </c>
    </row>
    <row r="209" spans="1:14" x14ac:dyDescent="0.2">
      <c r="D209" s="8" t="s">
        <v>32</v>
      </c>
    </row>
    <row r="210" spans="1:14" x14ac:dyDescent="0.2">
      <c r="D210" s="8" t="s">
        <v>33</v>
      </c>
    </row>
    <row r="211" spans="1:14" x14ac:dyDescent="0.2">
      <c r="A211" s="20">
        <v>46</v>
      </c>
      <c r="B211" s="22" t="s">
        <v>36</v>
      </c>
      <c r="C211" s="20"/>
      <c r="D211" s="9"/>
      <c r="E211" s="20" t="s">
        <v>25</v>
      </c>
      <c r="F211" s="20">
        <v>1</v>
      </c>
      <c r="G211" s="21"/>
      <c r="H211" s="23">
        <f>$F211*$G211</f>
        <v>0</v>
      </c>
      <c r="I211" s="21"/>
      <c r="J211" s="23">
        <f>$F211*$I211</f>
        <v>0</v>
      </c>
      <c r="K211" s="21">
        <f>$G211+$I211</f>
        <v>0</v>
      </c>
      <c r="L211" s="23">
        <f>$H211+$J211</f>
        <v>0</v>
      </c>
      <c r="M211" s="20"/>
      <c r="N211" s="20"/>
    </row>
    <row r="212" spans="1:14" x14ac:dyDescent="0.2">
      <c r="D212" s="8" t="s">
        <v>21</v>
      </c>
    </row>
    <row r="213" spans="1:14" ht="13.5" thickBot="1" x14ac:dyDescent="0.25">
      <c r="D213" s="8" t="s">
        <v>35</v>
      </c>
    </row>
    <row r="214" spans="1:14" ht="15" x14ac:dyDescent="0.2">
      <c r="A214" s="37"/>
      <c r="B214" s="38" t="s">
        <v>37</v>
      </c>
      <c r="C214" s="37"/>
      <c r="D214" s="39"/>
      <c r="E214" s="37"/>
      <c r="F214" s="37"/>
      <c r="G214" s="36"/>
      <c r="H214" s="36">
        <f>SUM(H215:H251)</f>
        <v>0</v>
      </c>
      <c r="I214" s="36"/>
      <c r="J214" s="36">
        <f>SUM(J215:J251)</f>
        <v>0</v>
      </c>
      <c r="K214" s="36"/>
      <c r="L214" s="36">
        <f>SUM(L215:L251)</f>
        <v>0</v>
      </c>
      <c r="M214" s="37"/>
      <c r="N214" s="37"/>
    </row>
    <row r="215" spans="1:14" x14ac:dyDescent="0.2">
      <c r="A215" s="20">
        <v>47</v>
      </c>
      <c r="B215" s="22" t="s">
        <v>166</v>
      </c>
      <c r="C215" s="20"/>
      <c r="D215" s="9"/>
      <c r="E215" s="20" t="s">
        <v>25</v>
      </c>
      <c r="F215" s="20">
        <v>1</v>
      </c>
      <c r="G215" s="21"/>
      <c r="H215" s="23">
        <f>$F215*$G215</f>
        <v>0</v>
      </c>
      <c r="I215" s="21"/>
      <c r="J215" s="23">
        <f>$F215*$I215</f>
        <v>0</v>
      </c>
      <c r="K215" s="21">
        <f>$G215+$I215</f>
        <v>0</v>
      </c>
      <c r="L215" s="23">
        <f>$H215+$J215</f>
        <v>0</v>
      </c>
      <c r="M215" s="20"/>
      <c r="N215" s="20"/>
    </row>
    <row r="216" spans="1:14" ht="25.5" x14ac:dyDescent="0.2">
      <c r="B216" s="10">
        <v>1</v>
      </c>
      <c r="C216" s="10" t="s">
        <v>6</v>
      </c>
      <c r="D216" s="8" t="s">
        <v>167</v>
      </c>
    </row>
    <row r="217" spans="1:14" ht="25.5" x14ac:dyDescent="0.2">
      <c r="B217" s="10">
        <v>7</v>
      </c>
      <c r="C217" s="10" t="s">
        <v>6</v>
      </c>
      <c r="D217" s="8" t="s">
        <v>168</v>
      </c>
    </row>
    <row r="218" spans="1:14" ht="25.5" x14ac:dyDescent="0.2">
      <c r="B218" s="10">
        <v>1</v>
      </c>
      <c r="C218" s="10" t="s">
        <v>6</v>
      </c>
      <c r="D218" s="8" t="s">
        <v>169</v>
      </c>
    </row>
    <row r="219" spans="1:14" x14ac:dyDescent="0.2">
      <c r="B219" s="10">
        <v>6</v>
      </c>
      <c r="C219" s="10" t="s">
        <v>6</v>
      </c>
      <c r="D219" s="8" t="s">
        <v>170</v>
      </c>
    </row>
    <row r="220" spans="1:14" x14ac:dyDescent="0.2">
      <c r="B220" s="10">
        <v>7</v>
      </c>
      <c r="C220" s="10" t="s">
        <v>6</v>
      </c>
      <c r="D220" s="8" t="s">
        <v>171</v>
      </c>
    </row>
    <row r="221" spans="1:14" x14ac:dyDescent="0.2">
      <c r="B221" s="10">
        <v>2</v>
      </c>
      <c r="C221" s="10" t="s">
        <v>6</v>
      </c>
      <c r="D221" s="8" t="s">
        <v>172</v>
      </c>
    </row>
    <row r="222" spans="1:14" x14ac:dyDescent="0.2">
      <c r="A222" s="20">
        <v>48</v>
      </c>
      <c r="B222" s="22" t="s">
        <v>173</v>
      </c>
      <c r="C222" s="20"/>
      <c r="D222" s="9"/>
      <c r="E222" s="20" t="s">
        <v>25</v>
      </c>
      <c r="F222" s="20">
        <v>1</v>
      </c>
      <c r="G222" s="21"/>
      <c r="H222" s="23">
        <f>$F222*$G222</f>
        <v>0</v>
      </c>
      <c r="I222" s="21"/>
      <c r="J222" s="23">
        <f>$F222*$I222</f>
        <v>0</v>
      </c>
      <c r="K222" s="21">
        <f>$G222+$I222</f>
        <v>0</v>
      </c>
      <c r="L222" s="23">
        <f>$H222+$J222</f>
        <v>0</v>
      </c>
      <c r="M222" s="20"/>
      <c r="N222" s="20"/>
    </row>
    <row r="223" spans="1:14" ht="25.5" x14ac:dyDescent="0.2">
      <c r="B223" s="10">
        <v>3</v>
      </c>
      <c r="C223" s="10" t="s">
        <v>6</v>
      </c>
      <c r="D223" s="8" t="s">
        <v>174</v>
      </c>
    </row>
    <row r="224" spans="1:14" ht="25.5" x14ac:dyDescent="0.2">
      <c r="B224" s="10">
        <v>5</v>
      </c>
      <c r="C224" s="10" t="s">
        <v>6</v>
      </c>
      <c r="D224" s="8" t="s">
        <v>175</v>
      </c>
    </row>
    <row r="225" spans="1:14" x14ac:dyDescent="0.2">
      <c r="B225" s="10">
        <v>6</v>
      </c>
      <c r="C225" s="10" t="s">
        <v>6</v>
      </c>
      <c r="D225" s="8" t="s">
        <v>176</v>
      </c>
    </row>
    <row r="226" spans="1:14" x14ac:dyDescent="0.2">
      <c r="B226" s="10">
        <v>7</v>
      </c>
      <c r="C226" s="10" t="s">
        <v>6</v>
      </c>
      <c r="D226" s="8" t="s">
        <v>177</v>
      </c>
    </row>
    <row r="227" spans="1:14" x14ac:dyDescent="0.2">
      <c r="A227" s="20">
        <v>49</v>
      </c>
      <c r="B227" s="22" t="s">
        <v>178</v>
      </c>
      <c r="C227" s="20"/>
      <c r="D227" s="9"/>
      <c r="E227" s="20" t="s">
        <v>25</v>
      </c>
      <c r="F227" s="20">
        <v>1</v>
      </c>
      <c r="G227" s="21"/>
      <c r="H227" s="23">
        <f>$F227*$G227</f>
        <v>0</v>
      </c>
      <c r="I227" s="21"/>
      <c r="J227" s="23">
        <f>$F227*$I227</f>
        <v>0</v>
      </c>
      <c r="K227" s="21">
        <f>$G227+$I227</f>
        <v>0</v>
      </c>
      <c r="L227" s="23">
        <f>$H227+$J227</f>
        <v>0</v>
      </c>
      <c r="M227" s="20"/>
      <c r="N227" s="20"/>
    </row>
    <row r="228" spans="1:14" x14ac:dyDescent="0.2">
      <c r="B228" s="10">
        <v>1</v>
      </c>
      <c r="C228" s="10" t="s">
        <v>6</v>
      </c>
      <c r="D228" s="8" t="s">
        <v>179</v>
      </c>
    </row>
    <row r="229" spans="1:14" x14ac:dyDescent="0.2">
      <c r="B229" s="10">
        <v>1</v>
      </c>
      <c r="C229" s="10" t="s">
        <v>6</v>
      </c>
      <c r="D229" s="8" t="s">
        <v>180</v>
      </c>
    </row>
    <row r="230" spans="1:14" x14ac:dyDescent="0.2">
      <c r="B230" s="10">
        <v>1</v>
      </c>
      <c r="C230" s="10" t="s">
        <v>6</v>
      </c>
      <c r="D230" s="8" t="s">
        <v>181</v>
      </c>
    </row>
    <row r="231" spans="1:14" x14ac:dyDescent="0.2">
      <c r="A231" s="20">
        <v>50</v>
      </c>
      <c r="B231" s="22" t="s">
        <v>182</v>
      </c>
      <c r="C231" s="20"/>
      <c r="D231" s="9"/>
      <c r="E231" s="20" t="s">
        <v>25</v>
      </c>
      <c r="F231" s="20">
        <v>1</v>
      </c>
      <c r="G231" s="21"/>
      <c r="H231" s="23">
        <f>$F231*$G231</f>
        <v>0</v>
      </c>
      <c r="I231" s="21"/>
      <c r="J231" s="23">
        <f>$F231*$I231</f>
        <v>0</v>
      </c>
      <c r="K231" s="21">
        <f>$G231+$I231</f>
        <v>0</v>
      </c>
      <c r="L231" s="23">
        <f>$H231+$J231</f>
        <v>0</v>
      </c>
      <c r="M231" s="20"/>
      <c r="N231" s="20"/>
    </row>
    <row r="232" spans="1:14" x14ac:dyDescent="0.2">
      <c r="B232" s="10">
        <v>1</v>
      </c>
      <c r="C232" s="10" t="s">
        <v>6</v>
      </c>
      <c r="D232" s="8" t="s">
        <v>183</v>
      </c>
    </row>
    <row r="233" spans="1:14" x14ac:dyDescent="0.2">
      <c r="A233" s="20">
        <v>51</v>
      </c>
      <c r="B233" s="22" t="s">
        <v>184</v>
      </c>
      <c r="C233" s="20"/>
      <c r="D233" s="9"/>
      <c r="E233" s="20" t="s">
        <v>25</v>
      </c>
      <c r="F233" s="20">
        <v>1</v>
      </c>
      <c r="G233" s="21"/>
      <c r="H233" s="23">
        <f>$F233*$G233</f>
        <v>0</v>
      </c>
      <c r="I233" s="21"/>
      <c r="J233" s="23">
        <f>$F233*$I233</f>
        <v>0</v>
      </c>
      <c r="K233" s="21">
        <f>$G233+$I233</f>
        <v>0</v>
      </c>
      <c r="L233" s="23">
        <f>$H233+$J233</f>
        <v>0</v>
      </c>
      <c r="M233" s="20"/>
      <c r="N233" s="20"/>
    </row>
    <row r="234" spans="1:14" x14ac:dyDescent="0.2">
      <c r="B234" s="10">
        <v>1</v>
      </c>
      <c r="C234" s="10" t="s">
        <v>6</v>
      </c>
      <c r="D234" s="8" t="s">
        <v>185</v>
      </c>
    </row>
    <row r="235" spans="1:14" x14ac:dyDescent="0.2">
      <c r="A235" s="20">
        <v>52</v>
      </c>
      <c r="B235" s="22" t="s">
        <v>186</v>
      </c>
      <c r="C235" s="20"/>
      <c r="D235" s="9"/>
      <c r="E235" s="20" t="s">
        <v>25</v>
      </c>
      <c r="F235" s="20">
        <v>1</v>
      </c>
      <c r="G235" s="21"/>
      <c r="H235" s="23">
        <f>$F235*$G235</f>
        <v>0</v>
      </c>
      <c r="I235" s="21"/>
      <c r="J235" s="23">
        <f>$F235*$I235</f>
        <v>0</v>
      </c>
      <c r="K235" s="21">
        <f>$G235+$I235</f>
        <v>0</v>
      </c>
      <c r="L235" s="23">
        <f>$H235+$J235</f>
        <v>0</v>
      </c>
      <c r="M235" s="20"/>
      <c r="N235" s="20"/>
    </row>
    <row r="236" spans="1:14" x14ac:dyDescent="0.2">
      <c r="B236" s="10">
        <v>1</v>
      </c>
      <c r="C236" s="10" t="s">
        <v>6</v>
      </c>
      <c r="D236" s="8" t="s">
        <v>187</v>
      </c>
    </row>
    <row r="237" spans="1:14" x14ac:dyDescent="0.2">
      <c r="A237" s="20">
        <v>53</v>
      </c>
      <c r="B237" s="22" t="s">
        <v>188</v>
      </c>
      <c r="C237" s="20"/>
      <c r="D237" s="9"/>
      <c r="E237" s="20" t="s">
        <v>25</v>
      </c>
      <c r="F237" s="20">
        <v>1</v>
      </c>
      <c r="G237" s="21"/>
      <c r="H237" s="23">
        <f>$F237*$G237</f>
        <v>0</v>
      </c>
      <c r="I237" s="21"/>
      <c r="J237" s="23">
        <f>$F237*$I237</f>
        <v>0</v>
      </c>
      <c r="K237" s="21">
        <f>$G237+$I237</f>
        <v>0</v>
      </c>
      <c r="L237" s="23">
        <f>$H237+$J237</f>
        <v>0</v>
      </c>
      <c r="M237" s="20"/>
      <c r="N237" s="20"/>
    </row>
    <row r="238" spans="1:14" ht="25.5" x14ac:dyDescent="0.2">
      <c r="B238" s="10">
        <v>7</v>
      </c>
      <c r="C238" s="10" t="s">
        <v>6</v>
      </c>
      <c r="D238" s="8" t="s">
        <v>189</v>
      </c>
    </row>
    <row r="239" spans="1:14" x14ac:dyDescent="0.2">
      <c r="A239" s="20">
        <v>54</v>
      </c>
      <c r="B239" s="22" t="s">
        <v>190</v>
      </c>
      <c r="C239" s="20"/>
      <c r="D239" s="9"/>
      <c r="E239" s="20" t="s">
        <v>25</v>
      </c>
      <c r="F239" s="20">
        <v>1</v>
      </c>
      <c r="G239" s="21"/>
      <c r="H239" s="23">
        <f>$F239*$G239</f>
        <v>0</v>
      </c>
      <c r="I239" s="21"/>
      <c r="J239" s="23">
        <f>$F239*$I239</f>
        <v>0</v>
      </c>
      <c r="K239" s="21">
        <f>$G239+$I239</f>
        <v>0</v>
      </c>
      <c r="L239" s="23">
        <f>$H239+$J239</f>
        <v>0</v>
      </c>
      <c r="M239" s="20"/>
      <c r="N239" s="20"/>
    </row>
    <row r="240" spans="1:14" ht="25.5" x14ac:dyDescent="0.2">
      <c r="B240" s="10">
        <v>2</v>
      </c>
      <c r="C240" s="10" t="s">
        <v>6</v>
      </c>
      <c r="D240" s="8" t="s">
        <v>191</v>
      </c>
    </row>
    <row r="241" spans="1:14" x14ac:dyDescent="0.2">
      <c r="A241" s="20">
        <v>55</v>
      </c>
      <c r="B241" s="22" t="s">
        <v>192</v>
      </c>
      <c r="C241" s="20"/>
      <c r="D241" s="9"/>
      <c r="E241" s="20" t="s">
        <v>25</v>
      </c>
      <c r="F241" s="20">
        <v>1</v>
      </c>
      <c r="G241" s="21"/>
      <c r="H241" s="23">
        <f>$F241*$G241</f>
        <v>0</v>
      </c>
      <c r="I241" s="21"/>
      <c r="J241" s="23">
        <f>$F241*$I241</f>
        <v>0</v>
      </c>
      <c r="K241" s="21">
        <f>$G241+$I241</f>
        <v>0</v>
      </c>
      <c r="L241" s="23">
        <f>$H241+$J241</f>
        <v>0</v>
      </c>
      <c r="M241" s="20"/>
      <c r="N241" s="20"/>
    </row>
    <row r="242" spans="1:14" ht="25.5" x14ac:dyDescent="0.2">
      <c r="B242" s="10">
        <v>1</v>
      </c>
      <c r="C242" s="10" t="s">
        <v>6</v>
      </c>
      <c r="D242" s="8" t="s">
        <v>193</v>
      </c>
    </row>
    <row r="243" spans="1:14" x14ac:dyDescent="0.2">
      <c r="A243" s="20">
        <v>56</v>
      </c>
      <c r="B243" s="22" t="s">
        <v>29</v>
      </c>
      <c r="C243" s="20"/>
      <c r="D243" s="9"/>
      <c r="E243" s="20" t="s">
        <v>25</v>
      </c>
      <c r="F243" s="20">
        <v>1</v>
      </c>
      <c r="G243" s="21"/>
      <c r="H243" s="23">
        <f>$F243*$G243</f>
        <v>0</v>
      </c>
      <c r="I243" s="21"/>
      <c r="J243" s="23">
        <f>$F243*$I243</f>
        <v>0</v>
      </c>
      <c r="K243" s="21">
        <f>$G243+$I243</f>
        <v>0</v>
      </c>
      <c r="L243" s="23">
        <f>$H243+$J243</f>
        <v>0</v>
      </c>
      <c r="M243" s="20"/>
      <c r="N243" s="20"/>
    </row>
    <row r="244" spans="1:14" x14ac:dyDescent="0.2">
      <c r="D244" s="8" t="s">
        <v>21</v>
      </c>
    </row>
    <row r="245" spans="1:14" x14ac:dyDescent="0.2">
      <c r="D245" s="8" t="s">
        <v>30</v>
      </c>
    </row>
    <row r="246" spans="1:14" x14ac:dyDescent="0.2">
      <c r="D246" s="8" t="s">
        <v>31</v>
      </c>
    </row>
    <row r="247" spans="1:14" x14ac:dyDescent="0.2">
      <c r="D247" s="8" t="s">
        <v>32</v>
      </c>
    </row>
    <row r="248" spans="1:14" x14ac:dyDescent="0.2">
      <c r="D248" s="8" t="s">
        <v>33</v>
      </c>
    </row>
    <row r="249" spans="1:14" x14ac:dyDescent="0.2">
      <c r="A249" s="20">
        <v>57</v>
      </c>
      <c r="B249" s="22" t="s">
        <v>38</v>
      </c>
      <c r="C249" s="20"/>
      <c r="D249" s="9"/>
      <c r="E249" s="20" t="s">
        <v>25</v>
      </c>
      <c r="F249" s="20">
        <v>1</v>
      </c>
      <c r="G249" s="21"/>
      <c r="H249" s="23">
        <f>$F249*$G249</f>
        <v>0</v>
      </c>
      <c r="I249" s="21"/>
      <c r="J249" s="23">
        <f>$F249*$I249</f>
        <v>0</v>
      </c>
      <c r="K249" s="21">
        <f>$G249+$I249</f>
        <v>0</v>
      </c>
      <c r="L249" s="23">
        <f>$H249+$J249</f>
        <v>0</v>
      </c>
      <c r="M249" s="20"/>
      <c r="N249" s="20"/>
    </row>
    <row r="250" spans="1:14" x14ac:dyDescent="0.2">
      <c r="D250" s="8" t="s">
        <v>21</v>
      </c>
    </row>
    <row r="251" spans="1:14" x14ac:dyDescent="0.2">
      <c r="D251" s="8" t="s">
        <v>35</v>
      </c>
    </row>
  </sheetData>
  <customSheetViews>
    <customSheetView guid="{C362B237-E7E1-46C0-B764-B5E5567F113F}" scale="85" showPageBreaks="1" fitToPage="1" printArea="1">
      <pane ySplit="6" topLeftCell="A7" activePane="bottomLeft" state="frozen"/>
      <selection pane="bottomLeft" activeCell="A7" sqref="A7"/>
      <pageMargins left="0.39370078740157483" right="0.39370078740157483" top="0.78740157480314965" bottom="0.39370078740157483" header="0.39370078740157483" footer="0.19685039370078741"/>
      <printOptions gridLines="1"/>
      <pageSetup paperSize="9" scale="71" fitToHeight="50" orientation="landscape" horizontalDpi="300" r:id="rId1"/>
      <headerFooter alignWithMargins="0">
        <oddHeader>&amp;CČS Krkonošská&amp;R22-10048-02</oddHeader>
        <oddFooter>&amp;L&amp;8&amp;F/&amp;A&amp;C&amp;8&amp;D / &amp;T&amp;R&amp;8&amp;P/&amp;N</oddFooter>
      </headerFooter>
    </customSheetView>
    <customSheetView guid="{CD9B4F18-6831-4FDC-96B8-AF9BF10999E2}" scale="85" showPageBreaks="1" fitToPage="1" printArea="1" hiddenColumns="1">
      <pane ySplit="6" topLeftCell="A7" activePane="bottomLeft" state="frozen"/>
      <selection pane="bottomLeft" activeCell="A7" sqref="A7"/>
      <pageMargins left="0.39370078740157483" right="0.39370078740157483" top="0.78740157480314965" bottom="0.39370078740157483" header="0.39370078740157483" footer="0.19685039370078741"/>
      <printOptions gridLines="1"/>
      <pageSetup paperSize="9" scale="75" fitToHeight="50" orientation="landscape" horizontalDpi="300" r:id="rId2"/>
      <headerFooter alignWithMargins="0">
        <oddHeader>&amp;CČS Krkonošská&amp;R22-10048-02</oddHeader>
        <oddFooter>&amp;L&amp;8&amp;F/&amp;A&amp;C&amp;8&amp;D / &amp;T&amp;R&amp;8&amp;P/&amp;N</oddFooter>
      </headerFooter>
    </customSheetView>
  </customSheetViews>
  <mergeCells count="4">
    <mergeCell ref="B1:D1"/>
    <mergeCell ref="B2:D2"/>
    <mergeCell ref="B3:D3"/>
    <mergeCell ref="B4:D4"/>
  </mergeCells>
  <printOptions gridLines="1"/>
  <pageMargins left="0.39370078740157483" right="0.39370078740157483" top="0.78740157480314965" bottom="0.39370078740157483" header="0.39370078740157483" footer="0.19685039370078741"/>
  <pageSetup paperSize="9" scale="76" fitToHeight="50" orientation="landscape" horizontalDpi="300" r:id="rId3"/>
  <headerFooter alignWithMargins="0">
    <oddHeader>&amp;CČS Krkonošská</oddHeader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Mot</vt:lpstr>
      <vt:lpstr>Mot!Názvy_tisku</vt:lpstr>
      <vt:lpstr>Mot!Oblast_tisku</vt:lpstr>
    </vt:vector>
  </TitlesOfParts>
  <Company>GDF spol. s r.o., Oskava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tp-vo</dc:creator>
  <cp:lastModifiedBy>Eva Janatová</cp:lastModifiedBy>
  <cp:lastPrinted>2007-07-11T07:01:15Z</cp:lastPrinted>
  <dcterms:created xsi:type="dcterms:W3CDTF">2006-03-13T14:25:24Z</dcterms:created>
  <dcterms:modified xsi:type="dcterms:W3CDTF">2022-06-28T11:23:47Z</dcterms:modified>
</cp:coreProperties>
</file>